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pothier\Desktop\EnAttente Acceptation CCSD\"/>
    </mc:Choice>
  </mc:AlternateContent>
  <bookViews>
    <workbookView xWindow="0" yWindow="0" windowWidth="20490" windowHeight="8445" tabRatio="935" activeTab="3"/>
  </bookViews>
  <sheets>
    <sheet name="AW-82038 Natural Phases" sheetId="1" r:id="rId1"/>
    <sheet name="KI-04 Natural Phases" sheetId="2" r:id="rId2"/>
    <sheet name="Experimental Olivines" sheetId="3" r:id="rId3"/>
    <sheet name="Experimental Pyroxenes" sheetId="4" r:id="rId4"/>
    <sheet name="Experimental Amphiboles" sheetId="5" r:id="rId5"/>
    <sheet name="Experimental Plagioclase" sheetId="6" r:id="rId6"/>
    <sheet name="AW-82038 Experimental Glasses" sheetId="7" r:id="rId7"/>
    <sheet name="KI-04 Experimenal Glasses" sheetId="8" r:id="rId8"/>
  </sheet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3" i="2" l="1"/>
  <c r="T43" i="2"/>
  <c r="S44" i="2"/>
  <c r="T44" i="2"/>
  <c r="S45" i="2"/>
  <c r="T45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B42" i="2"/>
  <c r="F48" i="3"/>
  <c r="G48" i="3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H41" i="6"/>
  <c r="G41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23" i="6"/>
  <c r="J23" i="6"/>
  <c r="G17" i="6"/>
  <c r="H17" i="6"/>
  <c r="G18" i="6"/>
  <c r="H18" i="6"/>
  <c r="G19" i="6"/>
  <c r="H19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H5" i="6"/>
  <c r="G5" i="6"/>
  <c r="O306" i="8"/>
  <c r="C305" i="8"/>
  <c r="D305" i="8"/>
  <c r="E305" i="8"/>
  <c r="F305" i="8"/>
  <c r="G305" i="8"/>
  <c r="H305" i="8"/>
  <c r="I305" i="8"/>
  <c r="J305" i="8"/>
  <c r="K305" i="8"/>
  <c r="B305" i="8"/>
  <c r="L292" i="8"/>
  <c r="C291" i="8"/>
  <c r="D291" i="8"/>
  <c r="E291" i="8"/>
  <c r="F291" i="8"/>
  <c r="G291" i="8"/>
  <c r="H291" i="8"/>
  <c r="B291" i="8"/>
  <c r="L278" i="8"/>
  <c r="C277" i="8"/>
  <c r="D277" i="8"/>
  <c r="E277" i="8"/>
  <c r="F277" i="8"/>
  <c r="G277" i="8"/>
  <c r="H277" i="8"/>
  <c r="B277" i="8"/>
  <c r="H264" i="8"/>
  <c r="C263" i="8"/>
  <c r="D263" i="8"/>
  <c r="B263" i="8"/>
  <c r="K251" i="8"/>
  <c r="C250" i="8"/>
  <c r="D250" i="8"/>
  <c r="E250" i="8"/>
  <c r="F250" i="8"/>
  <c r="G250" i="8"/>
  <c r="B250" i="8"/>
  <c r="K237" i="8"/>
  <c r="C236" i="8"/>
  <c r="D236" i="8"/>
  <c r="E236" i="8"/>
  <c r="F236" i="8"/>
  <c r="G236" i="8"/>
  <c r="B236" i="8"/>
  <c r="K224" i="8"/>
  <c r="C223" i="8"/>
  <c r="D223" i="8"/>
  <c r="E223" i="8"/>
  <c r="F223" i="8"/>
  <c r="G223" i="8"/>
  <c r="B223" i="8"/>
  <c r="O210" i="8"/>
  <c r="C209" i="8"/>
  <c r="D209" i="8"/>
  <c r="E209" i="8"/>
  <c r="F209" i="8"/>
  <c r="G209" i="8"/>
  <c r="H209" i="8"/>
  <c r="I209" i="8"/>
  <c r="J209" i="8"/>
  <c r="K209" i="8"/>
  <c r="B209" i="8"/>
  <c r="O196" i="8"/>
  <c r="C195" i="8"/>
  <c r="D195" i="8"/>
  <c r="E195" i="8"/>
  <c r="F195" i="8"/>
  <c r="G195" i="8"/>
  <c r="H195" i="8"/>
  <c r="I195" i="8"/>
  <c r="J195" i="8"/>
  <c r="K195" i="8"/>
  <c r="B195" i="8"/>
  <c r="M182" i="8"/>
  <c r="C181" i="8"/>
  <c r="D181" i="8"/>
  <c r="E181" i="8"/>
  <c r="F181" i="8"/>
  <c r="G181" i="8"/>
  <c r="H181" i="8"/>
  <c r="I181" i="8"/>
  <c r="B181" i="8"/>
  <c r="J168" i="8"/>
  <c r="C167" i="8"/>
  <c r="D167" i="8"/>
  <c r="E167" i="8"/>
  <c r="F167" i="8"/>
  <c r="B167" i="8"/>
  <c r="T154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B153" i="8"/>
  <c r="T140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B139" i="8"/>
  <c r="L126" i="8"/>
  <c r="C125" i="8"/>
  <c r="D125" i="8"/>
  <c r="E125" i="8"/>
  <c r="F125" i="8"/>
  <c r="G125" i="8"/>
  <c r="H125" i="8"/>
  <c r="B125" i="8"/>
  <c r="P112" i="8"/>
  <c r="C111" i="8"/>
  <c r="D111" i="8"/>
  <c r="E111" i="8"/>
  <c r="F111" i="8"/>
  <c r="G111" i="8"/>
  <c r="H111" i="8"/>
  <c r="I111" i="8"/>
  <c r="J111" i="8"/>
  <c r="K111" i="8"/>
  <c r="L111" i="8"/>
  <c r="B111" i="8"/>
  <c r="J98" i="8"/>
  <c r="C97" i="8"/>
  <c r="D97" i="8"/>
  <c r="E97" i="8"/>
  <c r="F97" i="8"/>
  <c r="B97" i="8"/>
  <c r="M84" i="8"/>
  <c r="C83" i="8"/>
  <c r="D83" i="8"/>
  <c r="E83" i="8"/>
  <c r="F83" i="8"/>
  <c r="G83" i="8"/>
  <c r="H83" i="8"/>
  <c r="I83" i="8"/>
  <c r="B83" i="8"/>
  <c r="N70" i="8"/>
  <c r="C69" i="8"/>
  <c r="D69" i="8"/>
  <c r="E69" i="8"/>
  <c r="F69" i="8"/>
  <c r="G69" i="8"/>
  <c r="H69" i="8"/>
  <c r="I69" i="8"/>
  <c r="J69" i="8"/>
  <c r="B69" i="8"/>
  <c r="U56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B55" i="8"/>
  <c r="T42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B41" i="8"/>
  <c r="H28" i="8"/>
  <c r="C27" i="8"/>
  <c r="D27" i="8"/>
  <c r="B27" i="8"/>
  <c r="AV15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B14" i="8"/>
  <c r="O407" i="7"/>
  <c r="C406" i="7"/>
  <c r="D406" i="7"/>
  <c r="E406" i="7"/>
  <c r="F406" i="7"/>
  <c r="G406" i="7"/>
  <c r="H406" i="7"/>
  <c r="I406" i="7"/>
  <c r="J406" i="7"/>
  <c r="K406" i="7"/>
  <c r="B406" i="7"/>
  <c r="N393" i="7"/>
  <c r="C392" i="7"/>
  <c r="D392" i="7"/>
  <c r="E392" i="7"/>
  <c r="F392" i="7"/>
  <c r="G392" i="7"/>
  <c r="H392" i="7"/>
  <c r="I392" i="7"/>
  <c r="J392" i="7"/>
  <c r="B392" i="7"/>
  <c r="I379" i="7"/>
  <c r="C378" i="7"/>
  <c r="D378" i="7"/>
  <c r="E378" i="7"/>
  <c r="B378" i="7"/>
  <c r="P365" i="7"/>
  <c r="C364" i="7"/>
  <c r="D364" i="7"/>
  <c r="E364" i="7"/>
  <c r="F364" i="7"/>
  <c r="G364" i="7"/>
  <c r="H364" i="7"/>
  <c r="I364" i="7"/>
  <c r="J364" i="7"/>
  <c r="K364" i="7"/>
  <c r="L364" i="7"/>
  <c r="B364" i="7"/>
  <c r="B350" i="7"/>
  <c r="N337" i="7"/>
  <c r="C336" i="7"/>
  <c r="D336" i="7"/>
  <c r="E336" i="7"/>
  <c r="F336" i="7"/>
  <c r="G336" i="7"/>
  <c r="H336" i="7"/>
  <c r="I336" i="7"/>
  <c r="J336" i="7"/>
  <c r="B336" i="7"/>
  <c r="Q323" i="7"/>
  <c r="C322" i="7"/>
  <c r="D322" i="7"/>
  <c r="E322" i="7"/>
  <c r="F322" i="7"/>
  <c r="G322" i="7"/>
  <c r="H322" i="7"/>
  <c r="I322" i="7"/>
  <c r="J322" i="7"/>
  <c r="K322" i="7"/>
  <c r="L322" i="7"/>
  <c r="M322" i="7"/>
  <c r="B322" i="7"/>
  <c r="P309" i="7"/>
  <c r="C308" i="7"/>
  <c r="D308" i="7"/>
  <c r="E308" i="7"/>
  <c r="F308" i="7"/>
  <c r="G308" i="7"/>
  <c r="H308" i="7"/>
  <c r="I308" i="7"/>
  <c r="J308" i="7"/>
  <c r="K308" i="7"/>
  <c r="L308" i="7"/>
  <c r="B308" i="7"/>
  <c r="P295" i="7"/>
  <c r="C294" i="7"/>
  <c r="D294" i="7"/>
  <c r="E294" i="7"/>
  <c r="F294" i="7"/>
  <c r="G294" i="7"/>
  <c r="H294" i="7"/>
  <c r="I294" i="7"/>
  <c r="J294" i="7"/>
  <c r="K294" i="7"/>
  <c r="L294" i="7"/>
  <c r="B294" i="7"/>
  <c r="K281" i="7"/>
  <c r="C280" i="7"/>
  <c r="D280" i="7"/>
  <c r="E280" i="7"/>
  <c r="F280" i="7"/>
  <c r="G280" i="7"/>
  <c r="B280" i="7"/>
  <c r="O267" i="7"/>
  <c r="C266" i="7"/>
  <c r="D266" i="7"/>
  <c r="E266" i="7"/>
  <c r="F266" i="7"/>
  <c r="G266" i="7"/>
  <c r="H266" i="7"/>
  <c r="I266" i="7"/>
  <c r="J266" i="7"/>
  <c r="K266" i="7"/>
  <c r="B266" i="7"/>
  <c r="K253" i="7"/>
  <c r="C252" i="7"/>
  <c r="D252" i="7"/>
  <c r="E252" i="7"/>
  <c r="F252" i="7"/>
  <c r="G252" i="7"/>
  <c r="B252" i="7"/>
  <c r="K239" i="7"/>
  <c r="C238" i="7"/>
  <c r="D238" i="7"/>
  <c r="E238" i="7"/>
  <c r="F238" i="7"/>
  <c r="G238" i="7"/>
  <c r="B238" i="7"/>
  <c r="C224" i="7"/>
  <c r="D224" i="7"/>
  <c r="E224" i="7"/>
  <c r="F224" i="7"/>
  <c r="G224" i="7"/>
  <c r="H224" i="7"/>
  <c r="I224" i="7"/>
  <c r="J224" i="7"/>
  <c r="K224" i="7"/>
  <c r="L224" i="7"/>
  <c r="M224" i="7"/>
  <c r="B224" i="7"/>
  <c r="Q225" i="7"/>
  <c r="S211" i="7"/>
  <c r="C210" i="7"/>
  <c r="D210" i="7"/>
  <c r="E210" i="7"/>
  <c r="F210" i="7"/>
  <c r="G210" i="7"/>
  <c r="H210" i="7"/>
  <c r="I210" i="7"/>
  <c r="J210" i="7"/>
  <c r="K210" i="7"/>
  <c r="L210" i="7"/>
  <c r="M210" i="7"/>
  <c r="N210" i="7"/>
  <c r="O210" i="7"/>
  <c r="B210" i="7"/>
  <c r="K197" i="7"/>
  <c r="C196" i="7"/>
  <c r="D196" i="7"/>
  <c r="E196" i="7"/>
  <c r="F196" i="7"/>
  <c r="G196" i="7"/>
  <c r="B196" i="7"/>
  <c r="J183" i="7"/>
  <c r="C182" i="7"/>
  <c r="D182" i="7"/>
  <c r="E182" i="7"/>
  <c r="F182" i="7"/>
  <c r="B182" i="7"/>
  <c r="P169" i="7"/>
  <c r="C168" i="7"/>
  <c r="D168" i="7"/>
  <c r="E168" i="7"/>
  <c r="F168" i="7"/>
  <c r="G168" i="7"/>
  <c r="H168" i="7"/>
  <c r="I168" i="7"/>
  <c r="J168" i="7"/>
  <c r="K168" i="7"/>
  <c r="L168" i="7"/>
  <c r="B168" i="7"/>
  <c r="P155" i="7"/>
  <c r="C154" i="7"/>
  <c r="D154" i="7"/>
  <c r="E154" i="7"/>
  <c r="F154" i="7"/>
  <c r="G154" i="7"/>
  <c r="H154" i="7"/>
  <c r="I154" i="7"/>
  <c r="J154" i="7"/>
  <c r="K154" i="7"/>
  <c r="L154" i="7"/>
  <c r="B154" i="7"/>
  <c r="C140" i="7"/>
  <c r="D140" i="7"/>
  <c r="E140" i="7"/>
  <c r="F140" i="7"/>
  <c r="G140" i="7"/>
  <c r="H140" i="7"/>
  <c r="I140" i="7"/>
  <c r="J140" i="7"/>
  <c r="K140" i="7"/>
  <c r="L140" i="7"/>
  <c r="M140" i="7"/>
  <c r="B140" i="7"/>
  <c r="Q141" i="7"/>
  <c r="O127" i="7"/>
  <c r="C126" i="7"/>
  <c r="D126" i="7"/>
  <c r="E126" i="7"/>
  <c r="F126" i="7"/>
  <c r="G126" i="7"/>
  <c r="H126" i="7"/>
  <c r="I126" i="7"/>
  <c r="J126" i="7"/>
  <c r="K126" i="7"/>
  <c r="B126" i="7"/>
  <c r="G99" i="7"/>
  <c r="O113" i="7"/>
  <c r="C112" i="7"/>
  <c r="D112" i="7"/>
  <c r="E112" i="7"/>
  <c r="F112" i="7"/>
  <c r="G112" i="7"/>
  <c r="H112" i="7"/>
  <c r="I112" i="7"/>
  <c r="J112" i="7"/>
  <c r="K112" i="7"/>
  <c r="B112" i="7"/>
  <c r="B98" i="7"/>
  <c r="C98" i="7"/>
  <c r="D98" i="7"/>
  <c r="E98" i="7"/>
  <c r="G98" i="7"/>
  <c r="I99" i="7"/>
  <c r="J85" i="7"/>
  <c r="B84" i="7"/>
  <c r="C84" i="7"/>
  <c r="D84" i="7"/>
  <c r="E84" i="7"/>
  <c r="F84" i="7"/>
  <c r="G84" i="7"/>
  <c r="H84" i="7"/>
  <c r="J84" i="7"/>
  <c r="L85" i="7"/>
  <c r="J71" i="7"/>
  <c r="B70" i="7"/>
  <c r="C70" i="7"/>
  <c r="D70" i="7"/>
  <c r="E70" i="7"/>
  <c r="F70" i="7"/>
  <c r="G70" i="7"/>
  <c r="H70" i="7"/>
  <c r="J70" i="7"/>
  <c r="L71" i="7"/>
  <c r="J57" i="7"/>
  <c r="B56" i="7"/>
  <c r="C56" i="7"/>
  <c r="D56" i="7"/>
  <c r="E56" i="7"/>
  <c r="F56" i="7"/>
  <c r="G56" i="7"/>
  <c r="H56" i="7"/>
  <c r="J56" i="7"/>
  <c r="L57" i="7"/>
  <c r="L43" i="7"/>
  <c r="B42" i="7"/>
  <c r="C42" i="7"/>
  <c r="D42" i="7"/>
  <c r="E42" i="7"/>
  <c r="F42" i="7"/>
  <c r="G42" i="7"/>
  <c r="H42" i="7"/>
  <c r="I42" i="7"/>
  <c r="J42" i="7"/>
  <c r="L42" i="7"/>
  <c r="N43" i="7"/>
  <c r="J29" i="7"/>
  <c r="B28" i="7"/>
  <c r="C28" i="7"/>
  <c r="D28" i="7"/>
  <c r="E28" i="7"/>
  <c r="F28" i="7"/>
  <c r="G28" i="7"/>
  <c r="H28" i="7"/>
  <c r="J28" i="7"/>
  <c r="L29" i="7"/>
  <c r="L15" i="7"/>
  <c r="B14" i="7"/>
  <c r="C14" i="7"/>
  <c r="D14" i="7"/>
  <c r="E14" i="7"/>
  <c r="F14" i="7"/>
  <c r="G14" i="7"/>
  <c r="H14" i="7"/>
  <c r="I14" i="7"/>
  <c r="J14" i="7"/>
  <c r="L14" i="7"/>
  <c r="N15" i="7"/>
  <c r="M14" i="7"/>
  <c r="N14" i="7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H152" i="5"/>
  <c r="G152" i="5"/>
  <c r="I136" i="5"/>
  <c r="J136" i="5"/>
  <c r="I137" i="5"/>
  <c r="J137" i="5"/>
  <c r="I138" i="5"/>
  <c r="J138" i="5"/>
  <c r="I139" i="5"/>
  <c r="J139" i="5"/>
  <c r="I140" i="5"/>
  <c r="J140" i="5"/>
  <c r="I141" i="5"/>
  <c r="J141" i="5"/>
  <c r="I142" i="5"/>
  <c r="J142" i="5"/>
  <c r="I143" i="5"/>
  <c r="J143" i="5"/>
  <c r="I144" i="5"/>
  <c r="J144" i="5"/>
  <c r="I145" i="5"/>
  <c r="J145" i="5"/>
  <c r="I146" i="5"/>
  <c r="J146" i="5"/>
  <c r="I147" i="5"/>
  <c r="J147" i="5"/>
  <c r="I148" i="5"/>
  <c r="J148" i="5"/>
  <c r="J135" i="5"/>
  <c r="I135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L118" i="5"/>
  <c r="K118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L97" i="5"/>
  <c r="M97" i="5"/>
  <c r="N97" i="5"/>
  <c r="O97" i="5"/>
  <c r="Q97" i="5"/>
  <c r="R97" i="5"/>
  <c r="Q98" i="5"/>
  <c r="R98" i="5"/>
  <c r="R86" i="5"/>
  <c r="Q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I86" i="5"/>
  <c r="H86" i="5"/>
  <c r="I72" i="5"/>
  <c r="J72" i="5"/>
  <c r="I73" i="5"/>
  <c r="J73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B81" i="5"/>
  <c r="C81" i="5"/>
  <c r="D81" i="5"/>
  <c r="E81" i="5"/>
  <c r="F81" i="5"/>
  <c r="G81" i="5"/>
  <c r="I81" i="5"/>
  <c r="J81" i="5"/>
  <c r="I82" i="5"/>
  <c r="J82" i="5"/>
  <c r="J71" i="5"/>
  <c r="I71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P56" i="5"/>
  <c r="O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I56" i="5"/>
  <c r="H56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N39" i="5"/>
  <c r="M39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J22" i="5"/>
  <c r="I22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K5" i="5"/>
  <c r="J5" i="5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Q41" i="4"/>
  <c r="P41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S23" i="4"/>
  <c r="R23" i="4"/>
  <c r="G36" i="4"/>
  <c r="H36" i="4"/>
  <c r="H35" i="4"/>
  <c r="G35" i="4"/>
  <c r="H34" i="4"/>
  <c r="G34" i="4"/>
  <c r="B33" i="4"/>
  <c r="C33" i="4"/>
  <c r="D33" i="4"/>
  <c r="E33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R5" i="4"/>
  <c r="Q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H5" i="4"/>
  <c r="G5" i="4"/>
  <c r="G15" i="3"/>
  <c r="H15" i="3"/>
  <c r="I15" i="3"/>
  <c r="J15" i="3"/>
  <c r="F15" i="3"/>
  <c r="B16" i="3"/>
  <c r="K31" i="3"/>
  <c r="L31" i="3"/>
  <c r="M31" i="3"/>
  <c r="N31" i="3"/>
  <c r="J31" i="3"/>
  <c r="C32" i="3"/>
  <c r="D32" i="3"/>
  <c r="B32" i="3"/>
  <c r="K48" i="3"/>
  <c r="L48" i="3"/>
  <c r="M48" i="3"/>
  <c r="N48" i="3"/>
  <c r="O48" i="3"/>
  <c r="P48" i="3"/>
  <c r="J48" i="3"/>
  <c r="C47" i="3"/>
  <c r="D47" i="3"/>
  <c r="B47" i="3"/>
  <c r="L65" i="3"/>
  <c r="M65" i="3"/>
  <c r="N65" i="3"/>
  <c r="O65" i="3"/>
  <c r="P65" i="3"/>
  <c r="Q65" i="3"/>
  <c r="R65" i="3"/>
  <c r="K65" i="3"/>
  <c r="C65" i="3"/>
  <c r="D65" i="3"/>
  <c r="E65" i="3"/>
  <c r="B65" i="3"/>
  <c r="P82" i="3"/>
  <c r="Q82" i="3"/>
  <c r="R82" i="3"/>
  <c r="O82" i="3"/>
  <c r="C82" i="3"/>
  <c r="D82" i="3"/>
  <c r="E82" i="3"/>
  <c r="F82" i="3"/>
  <c r="G82" i="3"/>
  <c r="H82" i="3"/>
  <c r="I82" i="3"/>
  <c r="B82" i="3"/>
  <c r="L99" i="3"/>
  <c r="M99" i="3"/>
  <c r="N99" i="3"/>
  <c r="O99" i="3"/>
  <c r="P99" i="3"/>
  <c r="Q99" i="3"/>
  <c r="R99" i="3"/>
  <c r="K99" i="3"/>
  <c r="C99" i="3"/>
  <c r="D99" i="3"/>
  <c r="E99" i="3"/>
  <c r="B99" i="3"/>
  <c r="L114" i="3"/>
  <c r="C115" i="3"/>
  <c r="D115" i="3"/>
  <c r="E115" i="3"/>
  <c r="F115" i="3"/>
  <c r="B115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B132" i="3"/>
  <c r="C148" i="3"/>
  <c r="D148" i="3"/>
  <c r="E148" i="3"/>
  <c r="F148" i="3"/>
  <c r="G148" i="3"/>
  <c r="H148" i="3"/>
  <c r="I148" i="3"/>
  <c r="J148" i="3"/>
  <c r="K148" i="3"/>
  <c r="B148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N137" i="3"/>
  <c r="M137" i="3"/>
  <c r="P122" i="3"/>
  <c r="Q122" i="3"/>
  <c r="P123" i="3"/>
  <c r="Q123" i="3"/>
  <c r="P124" i="3"/>
  <c r="Q124" i="3"/>
  <c r="P125" i="3"/>
  <c r="Q125" i="3"/>
  <c r="P126" i="3"/>
  <c r="Q126" i="3"/>
  <c r="P127" i="3"/>
  <c r="Q127" i="3"/>
  <c r="P128" i="3"/>
  <c r="Q128" i="3"/>
  <c r="P129" i="3"/>
  <c r="Q129" i="3"/>
  <c r="P130" i="3"/>
  <c r="Q130" i="3"/>
  <c r="P131" i="3"/>
  <c r="Q131" i="3"/>
  <c r="P132" i="3"/>
  <c r="Q132" i="3"/>
  <c r="P133" i="3"/>
  <c r="Q133" i="3"/>
  <c r="Q121" i="3"/>
  <c r="P121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I104" i="3"/>
  <c r="H104" i="3"/>
  <c r="T89" i="3"/>
  <c r="U89" i="3"/>
  <c r="T90" i="3"/>
  <c r="U90" i="3"/>
  <c r="T91" i="3"/>
  <c r="U91" i="3"/>
  <c r="T92" i="3"/>
  <c r="U92" i="3"/>
  <c r="T93" i="3"/>
  <c r="U93" i="3"/>
  <c r="T94" i="3"/>
  <c r="U94" i="3"/>
  <c r="T95" i="3"/>
  <c r="U95" i="3"/>
  <c r="T96" i="3"/>
  <c r="U96" i="3"/>
  <c r="T97" i="3"/>
  <c r="U97" i="3"/>
  <c r="T98" i="3"/>
  <c r="U98" i="3"/>
  <c r="T99" i="3"/>
  <c r="U99" i="3"/>
  <c r="T100" i="3"/>
  <c r="U100" i="3"/>
  <c r="U88" i="3"/>
  <c r="T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H88" i="3"/>
  <c r="G88" i="3"/>
  <c r="T72" i="3"/>
  <c r="U72" i="3"/>
  <c r="T73" i="3"/>
  <c r="U73" i="3"/>
  <c r="T74" i="3"/>
  <c r="U74" i="3"/>
  <c r="T75" i="3"/>
  <c r="U75" i="3"/>
  <c r="T76" i="3"/>
  <c r="U76" i="3"/>
  <c r="T77" i="3"/>
  <c r="U77" i="3"/>
  <c r="T78" i="3"/>
  <c r="U78" i="3"/>
  <c r="T79" i="3"/>
  <c r="U79" i="3"/>
  <c r="T80" i="3"/>
  <c r="U80" i="3"/>
  <c r="T81" i="3"/>
  <c r="U81" i="3"/>
  <c r="T82" i="3"/>
  <c r="U82" i="3"/>
  <c r="T83" i="3"/>
  <c r="U83" i="3"/>
  <c r="U71" i="3"/>
  <c r="T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L71" i="3"/>
  <c r="K71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T65" i="3"/>
  <c r="U65" i="3"/>
  <c r="T66" i="3"/>
  <c r="U66" i="3"/>
  <c r="U54" i="3"/>
  <c r="T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H54" i="3"/>
  <c r="G54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S37" i="3"/>
  <c r="R37" i="3"/>
  <c r="G38" i="3"/>
  <c r="G39" i="3"/>
  <c r="G40" i="3"/>
  <c r="G41" i="3"/>
  <c r="G42" i="3"/>
  <c r="G43" i="3"/>
  <c r="G44" i="3"/>
  <c r="G45" i="3"/>
  <c r="G46" i="3"/>
  <c r="G47" i="3"/>
  <c r="G37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Q21" i="3"/>
  <c r="P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G21" i="3"/>
  <c r="F21" i="3"/>
  <c r="M16" i="3"/>
  <c r="L16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M5" i="3"/>
  <c r="L5" i="3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T33" i="2"/>
  <c r="S33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C16" i="2"/>
  <c r="AB16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U3" i="2"/>
  <c r="T3" i="2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5" i="1"/>
  <c r="G105" i="1"/>
  <c r="G92" i="1"/>
  <c r="F92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8" i="1"/>
  <c r="J88" i="1"/>
  <c r="J75" i="1"/>
  <c r="I75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1" i="1"/>
  <c r="F71" i="1"/>
  <c r="F58" i="1"/>
  <c r="E58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4" i="1"/>
  <c r="G54" i="1"/>
  <c r="G41" i="1"/>
  <c r="F41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5" i="1"/>
  <c r="AE35" i="1"/>
  <c r="AD36" i="1"/>
  <c r="AE36" i="1"/>
  <c r="AD37" i="1"/>
  <c r="AE37" i="1"/>
  <c r="AD38" i="1"/>
  <c r="AE38" i="1"/>
  <c r="AE22" i="1"/>
  <c r="AD22" i="1"/>
  <c r="P19" i="1"/>
  <c r="O19" i="1"/>
  <c r="P18" i="1"/>
  <c r="O18" i="1"/>
  <c r="P6" i="1"/>
  <c r="P7" i="1"/>
  <c r="P8" i="1"/>
  <c r="P9" i="1"/>
  <c r="P10" i="1"/>
  <c r="P11" i="1"/>
  <c r="P12" i="1"/>
  <c r="P13" i="1"/>
  <c r="P14" i="1"/>
  <c r="P15" i="1"/>
  <c r="P16" i="1"/>
  <c r="P5" i="1"/>
  <c r="O6" i="1"/>
  <c r="O7" i="1"/>
  <c r="O8" i="1"/>
  <c r="O9" i="1"/>
  <c r="O10" i="1"/>
  <c r="O11" i="1"/>
  <c r="O12" i="1"/>
  <c r="O13" i="1"/>
  <c r="O14" i="1"/>
  <c r="O15" i="1"/>
  <c r="O16" i="1"/>
  <c r="O5" i="1"/>
  <c r="L382" i="7"/>
  <c r="L392" i="7"/>
  <c r="M382" i="7"/>
  <c r="N382" i="7"/>
  <c r="N285" i="7"/>
  <c r="N294" i="7"/>
  <c r="O285" i="7"/>
  <c r="N284" i="7"/>
  <c r="O284" i="7"/>
  <c r="N286" i="7"/>
  <c r="O286" i="7"/>
  <c r="N287" i="7"/>
  <c r="O287" i="7"/>
  <c r="N288" i="7"/>
  <c r="O288" i="7"/>
  <c r="N289" i="7"/>
  <c r="O289" i="7"/>
  <c r="N290" i="7"/>
  <c r="O290" i="7"/>
  <c r="N292" i="7"/>
  <c r="O292" i="7"/>
  <c r="N291" i="7"/>
  <c r="O291" i="7"/>
  <c r="N293" i="7"/>
  <c r="O293" i="7"/>
  <c r="D341" i="7"/>
  <c r="D342" i="7"/>
  <c r="D343" i="7"/>
  <c r="D344" i="7"/>
  <c r="D345" i="7"/>
  <c r="D346" i="7"/>
  <c r="D347" i="7"/>
  <c r="D348" i="7"/>
  <c r="D349" i="7"/>
  <c r="D350" i="7"/>
  <c r="D340" i="7"/>
  <c r="K187" i="7"/>
  <c r="K188" i="7"/>
  <c r="K189" i="7"/>
  <c r="K190" i="7"/>
  <c r="K191" i="7"/>
  <c r="K192" i="7"/>
  <c r="K193" i="7"/>
  <c r="K194" i="7"/>
  <c r="K195" i="7"/>
  <c r="K196" i="7"/>
  <c r="K186" i="7"/>
  <c r="I187" i="7"/>
  <c r="I196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J196" i="7"/>
  <c r="I186" i="7"/>
  <c r="J186" i="7"/>
  <c r="J75" i="7"/>
  <c r="K75" i="7"/>
  <c r="J76" i="7"/>
  <c r="K76" i="7"/>
  <c r="J77" i="7"/>
  <c r="K77" i="7"/>
  <c r="J78" i="7"/>
  <c r="K78" i="7"/>
  <c r="J79" i="7"/>
  <c r="K79" i="7"/>
  <c r="J80" i="7"/>
  <c r="K80" i="7"/>
  <c r="J81" i="7"/>
  <c r="K81" i="7"/>
  <c r="J82" i="7"/>
  <c r="K82" i="7"/>
  <c r="J83" i="7"/>
  <c r="K83" i="7"/>
  <c r="K84" i="7"/>
  <c r="J74" i="7"/>
  <c r="K74" i="7"/>
  <c r="L84" i="7"/>
  <c r="L83" i="7"/>
  <c r="L82" i="7"/>
  <c r="L81" i="7"/>
  <c r="L80" i="7"/>
  <c r="L79" i="7"/>
  <c r="L78" i="7"/>
  <c r="L77" i="7"/>
  <c r="L76" i="7"/>
  <c r="L75" i="7"/>
  <c r="L74" i="7"/>
  <c r="J61" i="7"/>
  <c r="K61" i="7"/>
  <c r="J62" i="7"/>
  <c r="K62" i="7"/>
  <c r="J63" i="7"/>
  <c r="K63" i="7"/>
  <c r="J64" i="7"/>
  <c r="K64" i="7"/>
  <c r="J65" i="7"/>
  <c r="K65" i="7"/>
  <c r="J66" i="7"/>
  <c r="K66" i="7"/>
  <c r="J67" i="7"/>
  <c r="K67" i="7"/>
  <c r="J68" i="7"/>
  <c r="K68" i="7"/>
  <c r="J69" i="7"/>
  <c r="K69" i="7"/>
  <c r="K70" i="7"/>
  <c r="J60" i="7"/>
  <c r="K60" i="7"/>
  <c r="L70" i="7"/>
  <c r="L69" i="7"/>
  <c r="L68" i="7"/>
  <c r="L67" i="7"/>
  <c r="L66" i="7"/>
  <c r="L65" i="7"/>
  <c r="L64" i="7"/>
  <c r="L63" i="7"/>
  <c r="L62" i="7"/>
  <c r="L61" i="7"/>
  <c r="L60" i="7"/>
  <c r="L47" i="7"/>
  <c r="L48" i="7"/>
  <c r="L49" i="7"/>
  <c r="L50" i="7"/>
  <c r="L51" i="7"/>
  <c r="L52" i="7"/>
  <c r="L53" i="7"/>
  <c r="L54" i="7"/>
  <c r="L55" i="7"/>
  <c r="L56" i="7"/>
  <c r="L46" i="7"/>
  <c r="J47" i="7"/>
  <c r="K47" i="7"/>
  <c r="J48" i="7"/>
  <c r="K48" i="7"/>
  <c r="J49" i="7"/>
  <c r="K49" i="7"/>
  <c r="J50" i="7"/>
  <c r="K50" i="7"/>
  <c r="J51" i="7"/>
  <c r="K51" i="7"/>
  <c r="J52" i="7"/>
  <c r="K52" i="7"/>
  <c r="J53" i="7"/>
  <c r="K53" i="7"/>
  <c r="J54" i="7"/>
  <c r="K54" i="7"/>
  <c r="J55" i="7"/>
  <c r="K55" i="7"/>
  <c r="K56" i="7"/>
  <c r="J46" i="7"/>
  <c r="K46" i="7"/>
  <c r="L19" i="7"/>
  <c r="L20" i="7"/>
  <c r="L21" i="7"/>
  <c r="L22" i="7"/>
  <c r="L23" i="7"/>
  <c r="L24" i="7"/>
  <c r="L25" i="7"/>
  <c r="L26" i="7"/>
  <c r="L27" i="7"/>
  <c r="L28" i="7"/>
  <c r="L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K28" i="7"/>
  <c r="J18" i="7"/>
  <c r="K18" i="7"/>
  <c r="N5" i="7"/>
  <c r="N6" i="7"/>
  <c r="N7" i="7"/>
  <c r="N8" i="7"/>
  <c r="N9" i="7"/>
  <c r="N10" i="7"/>
  <c r="N11" i="7"/>
  <c r="N12" i="7"/>
  <c r="N13" i="7"/>
  <c r="N4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L13" i="7"/>
  <c r="M13" i="7"/>
  <c r="L4" i="7"/>
  <c r="M4" i="7"/>
  <c r="O296" i="8"/>
  <c r="O297" i="8"/>
  <c r="O298" i="8"/>
  <c r="O299" i="8"/>
  <c r="O300" i="8"/>
  <c r="O301" i="8"/>
  <c r="O302" i="8"/>
  <c r="O303" i="8"/>
  <c r="O304" i="8"/>
  <c r="O305" i="8"/>
  <c r="O295" i="8"/>
  <c r="M296" i="8"/>
  <c r="M305" i="8"/>
  <c r="N296" i="8"/>
  <c r="M297" i="8"/>
  <c r="N297" i="8"/>
  <c r="M298" i="8"/>
  <c r="N298" i="8"/>
  <c r="M299" i="8"/>
  <c r="N299" i="8"/>
  <c r="M300" i="8"/>
  <c r="N300" i="8"/>
  <c r="M301" i="8"/>
  <c r="N301" i="8"/>
  <c r="M302" i="8"/>
  <c r="N302" i="8"/>
  <c r="M303" i="8"/>
  <c r="N303" i="8"/>
  <c r="M304" i="8"/>
  <c r="N304" i="8"/>
  <c r="N305" i="8"/>
  <c r="M295" i="8"/>
  <c r="N295" i="8"/>
  <c r="L282" i="8"/>
  <c r="L283" i="8"/>
  <c r="L284" i="8"/>
  <c r="L285" i="8"/>
  <c r="L286" i="8"/>
  <c r="L287" i="8"/>
  <c r="L288" i="8"/>
  <c r="L289" i="8"/>
  <c r="L290" i="8"/>
  <c r="L291" i="8"/>
  <c r="L281" i="8"/>
  <c r="J282" i="8"/>
  <c r="J291" i="8"/>
  <c r="K282" i="8"/>
  <c r="J283" i="8"/>
  <c r="K283" i="8"/>
  <c r="J284" i="8"/>
  <c r="K284" i="8"/>
  <c r="J285" i="8"/>
  <c r="K285" i="8"/>
  <c r="J286" i="8"/>
  <c r="K286" i="8"/>
  <c r="J287" i="8"/>
  <c r="K287" i="8"/>
  <c r="J288" i="8"/>
  <c r="K288" i="8"/>
  <c r="J289" i="8"/>
  <c r="K289" i="8"/>
  <c r="J290" i="8"/>
  <c r="K290" i="8"/>
  <c r="K291" i="8"/>
  <c r="J281" i="8"/>
  <c r="K281" i="8"/>
  <c r="L268" i="8"/>
  <c r="L269" i="8"/>
  <c r="L270" i="8"/>
  <c r="L271" i="8"/>
  <c r="L272" i="8"/>
  <c r="L273" i="8"/>
  <c r="L274" i="8"/>
  <c r="L275" i="8"/>
  <c r="L276" i="8"/>
  <c r="L277" i="8"/>
  <c r="L267" i="8"/>
  <c r="J268" i="8"/>
  <c r="J277" i="8"/>
  <c r="K268" i="8"/>
  <c r="J269" i="8"/>
  <c r="K269" i="8"/>
  <c r="J270" i="8"/>
  <c r="K270" i="8"/>
  <c r="J271" i="8"/>
  <c r="K271" i="8"/>
  <c r="J272" i="8"/>
  <c r="K272" i="8"/>
  <c r="J273" i="8"/>
  <c r="K273" i="8"/>
  <c r="J274" i="8"/>
  <c r="K274" i="8"/>
  <c r="J275" i="8"/>
  <c r="K275" i="8"/>
  <c r="J276" i="8"/>
  <c r="K276" i="8"/>
  <c r="K277" i="8"/>
  <c r="J267" i="8"/>
  <c r="K267" i="8"/>
  <c r="H255" i="8"/>
  <c r="H256" i="8"/>
  <c r="H257" i="8"/>
  <c r="H258" i="8"/>
  <c r="H259" i="8"/>
  <c r="H260" i="8"/>
  <c r="H261" i="8"/>
  <c r="H262" i="8"/>
  <c r="H263" i="8"/>
  <c r="H254" i="8"/>
  <c r="F255" i="8"/>
  <c r="F263" i="8"/>
  <c r="G255" i="8"/>
  <c r="F256" i="8"/>
  <c r="G256" i="8"/>
  <c r="F257" i="8"/>
  <c r="G257" i="8"/>
  <c r="F258" i="8"/>
  <c r="G258" i="8"/>
  <c r="F259" i="8"/>
  <c r="G259" i="8"/>
  <c r="F260" i="8"/>
  <c r="G260" i="8"/>
  <c r="F261" i="8"/>
  <c r="G261" i="8"/>
  <c r="F262" i="8"/>
  <c r="G262" i="8"/>
  <c r="G263" i="8"/>
  <c r="F254" i="8"/>
  <c r="G254" i="8"/>
  <c r="K241" i="8"/>
  <c r="K242" i="8"/>
  <c r="K243" i="8"/>
  <c r="K244" i="8"/>
  <c r="K245" i="8"/>
  <c r="K246" i="8"/>
  <c r="K247" i="8"/>
  <c r="K248" i="8"/>
  <c r="K249" i="8"/>
  <c r="K250" i="8"/>
  <c r="K240" i="8"/>
  <c r="I241" i="8"/>
  <c r="I242" i="8"/>
  <c r="I243" i="8"/>
  <c r="I244" i="8"/>
  <c r="I245" i="8"/>
  <c r="I246" i="8"/>
  <c r="I247" i="8"/>
  <c r="I248" i="8"/>
  <c r="I249" i="8"/>
  <c r="I250" i="8"/>
  <c r="I240" i="8"/>
  <c r="K228" i="8"/>
  <c r="K229" i="8"/>
  <c r="K230" i="8"/>
  <c r="K231" i="8"/>
  <c r="K232" i="8"/>
  <c r="K233" i="8"/>
  <c r="K234" i="8"/>
  <c r="K235" i="8"/>
  <c r="K236" i="8"/>
  <c r="K227" i="8"/>
  <c r="I228" i="8"/>
  <c r="I236" i="8"/>
  <c r="J228" i="8"/>
  <c r="I229" i="8"/>
  <c r="J229" i="8"/>
  <c r="I230" i="8"/>
  <c r="J230" i="8"/>
  <c r="I231" i="8"/>
  <c r="J231" i="8"/>
  <c r="I232" i="8"/>
  <c r="J232" i="8"/>
  <c r="I233" i="8"/>
  <c r="J233" i="8"/>
  <c r="I234" i="8"/>
  <c r="J234" i="8"/>
  <c r="I235" i="8"/>
  <c r="J235" i="8"/>
  <c r="J236" i="8"/>
  <c r="I227" i="8"/>
  <c r="J227" i="8"/>
  <c r="K214" i="8"/>
  <c r="K215" i="8"/>
  <c r="K216" i="8"/>
  <c r="K217" i="8"/>
  <c r="K218" i="8"/>
  <c r="K219" i="8"/>
  <c r="K220" i="8"/>
  <c r="K221" i="8"/>
  <c r="K222" i="8"/>
  <c r="K223" i="8"/>
  <c r="K213" i="8"/>
  <c r="I214" i="8"/>
  <c r="I223" i="8"/>
  <c r="J214" i="8"/>
  <c r="I215" i="8"/>
  <c r="J215" i="8"/>
  <c r="I216" i="8"/>
  <c r="J216" i="8"/>
  <c r="I217" i="8"/>
  <c r="J217" i="8"/>
  <c r="I218" i="8"/>
  <c r="J218" i="8"/>
  <c r="I219" i="8"/>
  <c r="J219" i="8"/>
  <c r="I220" i="8"/>
  <c r="J220" i="8"/>
  <c r="I221" i="8"/>
  <c r="J221" i="8"/>
  <c r="I222" i="8"/>
  <c r="J222" i="8"/>
  <c r="J223" i="8"/>
  <c r="I213" i="8"/>
  <c r="J213" i="8"/>
  <c r="M200" i="8"/>
  <c r="M209" i="8"/>
  <c r="N200" i="8"/>
  <c r="M201" i="8"/>
  <c r="N201" i="8"/>
  <c r="M202" i="8"/>
  <c r="N202" i="8"/>
  <c r="M203" i="8"/>
  <c r="N203" i="8"/>
  <c r="M204" i="8"/>
  <c r="N204" i="8"/>
  <c r="M205" i="8"/>
  <c r="N205" i="8"/>
  <c r="M206" i="8"/>
  <c r="N206" i="8"/>
  <c r="M207" i="8"/>
  <c r="N207" i="8"/>
  <c r="M208" i="8"/>
  <c r="N208" i="8"/>
  <c r="N209" i="8"/>
  <c r="M199" i="8"/>
  <c r="N199" i="8"/>
  <c r="O209" i="8"/>
  <c r="O208" i="8"/>
  <c r="O207" i="8"/>
  <c r="O206" i="8"/>
  <c r="O205" i="8"/>
  <c r="O204" i="8"/>
  <c r="O203" i="8"/>
  <c r="O202" i="8"/>
  <c r="O201" i="8"/>
  <c r="O200" i="8"/>
  <c r="O199" i="8"/>
  <c r="O186" i="8"/>
  <c r="O187" i="8"/>
  <c r="O188" i="8"/>
  <c r="O189" i="8"/>
  <c r="O190" i="8"/>
  <c r="O191" i="8"/>
  <c r="O192" i="8"/>
  <c r="O193" i="8"/>
  <c r="O194" i="8"/>
  <c r="O195" i="8"/>
  <c r="O185" i="8"/>
  <c r="M186" i="8"/>
  <c r="M195" i="8"/>
  <c r="N186" i="8"/>
  <c r="M187" i="8"/>
  <c r="N187" i="8"/>
  <c r="M188" i="8"/>
  <c r="N188" i="8"/>
  <c r="M189" i="8"/>
  <c r="N189" i="8"/>
  <c r="M190" i="8"/>
  <c r="N190" i="8"/>
  <c r="M191" i="8"/>
  <c r="N191" i="8"/>
  <c r="M192" i="8"/>
  <c r="N192" i="8"/>
  <c r="M193" i="8"/>
  <c r="N193" i="8"/>
  <c r="M194" i="8"/>
  <c r="N194" i="8"/>
  <c r="N195" i="8"/>
  <c r="M185" i="8"/>
  <c r="N185" i="8"/>
  <c r="M172" i="8"/>
  <c r="M173" i="8"/>
  <c r="M174" i="8"/>
  <c r="M175" i="8"/>
  <c r="M176" i="8"/>
  <c r="M177" i="8"/>
  <c r="M178" i="8"/>
  <c r="M179" i="8"/>
  <c r="M180" i="8"/>
  <c r="M181" i="8"/>
  <c r="M171" i="8"/>
  <c r="K172" i="8"/>
  <c r="K181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L181" i="8"/>
  <c r="K171" i="8"/>
  <c r="L171" i="8"/>
  <c r="J158" i="8"/>
  <c r="J159" i="8"/>
  <c r="J160" i="8"/>
  <c r="J161" i="8"/>
  <c r="J162" i="8"/>
  <c r="J163" i="8"/>
  <c r="J164" i="8"/>
  <c r="J165" i="8"/>
  <c r="J166" i="8"/>
  <c r="J167" i="8"/>
  <c r="J157" i="8"/>
  <c r="H158" i="8"/>
  <c r="H167" i="8"/>
  <c r="I158" i="8"/>
  <c r="H159" i="8"/>
  <c r="I159" i="8"/>
  <c r="H160" i="8"/>
  <c r="I160" i="8"/>
  <c r="H161" i="8"/>
  <c r="I161" i="8"/>
  <c r="H162" i="8"/>
  <c r="I162" i="8"/>
  <c r="H163" i="8"/>
  <c r="I163" i="8"/>
  <c r="H164" i="8"/>
  <c r="I164" i="8"/>
  <c r="H165" i="8"/>
  <c r="I165" i="8"/>
  <c r="H166" i="8"/>
  <c r="I166" i="8"/>
  <c r="I167" i="8"/>
  <c r="H157" i="8"/>
  <c r="I157" i="8"/>
  <c r="R144" i="8"/>
  <c r="R153" i="8"/>
  <c r="S144" i="8"/>
  <c r="R145" i="8"/>
  <c r="S145" i="8"/>
  <c r="R146" i="8"/>
  <c r="S146" i="8"/>
  <c r="R147" i="8"/>
  <c r="S147" i="8"/>
  <c r="R148" i="8"/>
  <c r="S148" i="8"/>
  <c r="R149" i="8"/>
  <c r="S149" i="8"/>
  <c r="R150" i="8"/>
  <c r="S150" i="8"/>
  <c r="R151" i="8"/>
  <c r="S151" i="8"/>
  <c r="R152" i="8"/>
  <c r="S152" i="8"/>
  <c r="S153" i="8"/>
  <c r="R143" i="8"/>
  <c r="S143" i="8"/>
  <c r="T153" i="8"/>
  <c r="T152" i="8"/>
  <c r="T151" i="8"/>
  <c r="T150" i="8"/>
  <c r="T149" i="8"/>
  <c r="T148" i="8"/>
  <c r="T147" i="8"/>
  <c r="T146" i="8"/>
  <c r="T145" i="8"/>
  <c r="T144" i="8"/>
  <c r="T143" i="8"/>
  <c r="T130" i="8"/>
  <c r="T131" i="8"/>
  <c r="T132" i="8"/>
  <c r="T133" i="8"/>
  <c r="T134" i="8"/>
  <c r="T135" i="8"/>
  <c r="T136" i="8"/>
  <c r="T137" i="8"/>
  <c r="T138" i="8"/>
  <c r="T139" i="8"/>
  <c r="T129" i="8"/>
  <c r="R130" i="8"/>
  <c r="R139" i="8"/>
  <c r="S130" i="8"/>
  <c r="R131" i="8"/>
  <c r="S131" i="8"/>
  <c r="R132" i="8"/>
  <c r="S132" i="8"/>
  <c r="R133" i="8"/>
  <c r="S133" i="8"/>
  <c r="R134" i="8"/>
  <c r="S134" i="8"/>
  <c r="R135" i="8"/>
  <c r="S135" i="8"/>
  <c r="R136" i="8"/>
  <c r="S136" i="8"/>
  <c r="R137" i="8"/>
  <c r="S137" i="8"/>
  <c r="R138" i="8"/>
  <c r="S138" i="8"/>
  <c r="S139" i="8"/>
  <c r="R129" i="8"/>
  <c r="S129" i="8"/>
  <c r="L116" i="8"/>
  <c r="L117" i="8"/>
  <c r="L118" i="8"/>
  <c r="L119" i="8"/>
  <c r="L120" i="8"/>
  <c r="L121" i="8"/>
  <c r="L122" i="8"/>
  <c r="L123" i="8"/>
  <c r="L124" i="8"/>
  <c r="L125" i="8"/>
  <c r="L115" i="8"/>
  <c r="J116" i="8"/>
  <c r="J125" i="8"/>
  <c r="K116" i="8"/>
  <c r="J117" i="8"/>
  <c r="K117" i="8"/>
  <c r="J118" i="8"/>
  <c r="K118" i="8"/>
  <c r="J119" i="8"/>
  <c r="K119" i="8"/>
  <c r="J120" i="8"/>
  <c r="K120" i="8"/>
  <c r="J121" i="8"/>
  <c r="K121" i="8"/>
  <c r="J122" i="8"/>
  <c r="K122" i="8"/>
  <c r="J123" i="8"/>
  <c r="K123" i="8"/>
  <c r="J124" i="8"/>
  <c r="K124" i="8"/>
  <c r="K125" i="8"/>
  <c r="J115" i="8"/>
  <c r="K115" i="8"/>
  <c r="P102" i="8"/>
  <c r="P103" i="8"/>
  <c r="P104" i="8"/>
  <c r="P105" i="8"/>
  <c r="P106" i="8"/>
  <c r="P107" i="8"/>
  <c r="P108" i="8"/>
  <c r="P109" i="8"/>
  <c r="P110" i="8"/>
  <c r="P111" i="8"/>
  <c r="P101" i="8"/>
  <c r="N102" i="8"/>
  <c r="N111" i="8"/>
  <c r="O102" i="8"/>
  <c r="N103" i="8"/>
  <c r="O103" i="8"/>
  <c r="N104" i="8"/>
  <c r="O104" i="8"/>
  <c r="N105" i="8"/>
  <c r="O105" i="8"/>
  <c r="N106" i="8"/>
  <c r="O106" i="8"/>
  <c r="N107" i="8"/>
  <c r="O107" i="8"/>
  <c r="N108" i="8"/>
  <c r="O108" i="8"/>
  <c r="N109" i="8"/>
  <c r="O109" i="8"/>
  <c r="N110" i="8"/>
  <c r="O110" i="8"/>
  <c r="O111" i="8"/>
  <c r="N101" i="8"/>
  <c r="O101" i="8"/>
  <c r="J88" i="8"/>
  <c r="J89" i="8"/>
  <c r="J90" i="8"/>
  <c r="J91" i="8"/>
  <c r="J92" i="8"/>
  <c r="J93" i="8"/>
  <c r="J94" i="8"/>
  <c r="J95" i="8"/>
  <c r="J96" i="8"/>
  <c r="J97" i="8"/>
  <c r="J87" i="8"/>
  <c r="H88" i="8"/>
  <c r="H97" i="8"/>
  <c r="I88" i="8"/>
  <c r="H89" i="8"/>
  <c r="I89" i="8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I97" i="8"/>
  <c r="H87" i="8"/>
  <c r="I87" i="8"/>
  <c r="M74" i="8"/>
  <c r="M75" i="8"/>
  <c r="M76" i="8"/>
  <c r="M77" i="8"/>
  <c r="M78" i="8"/>
  <c r="M79" i="8"/>
  <c r="M80" i="8"/>
  <c r="M81" i="8"/>
  <c r="M82" i="8"/>
  <c r="M83" i="8"/>
  <c r="M73" i="8"/>
  <c r="K74" i="8"/>
  <c r="K83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L83" i="8"/>
  <c r="K73" i="8"/>
  <c r="L73" i="8"/>
  <c r="N60" i="8"/>
  <c r="N61" i="8"/>
  <c r="N62" i="8"/>
  <c r="N63" i="8"/>
  <c r="N64" i="8"/>
  <c r="N65" i="8"/>
  <c r="N66" i="8"/>
  <c r="N67" i="8"/>
  <c r="N68" i="8"/>
  <c r="N69" i="8"/>
  <c r="N59" i="8"/>
  <c r="L60" i="8"/>
  <c r="L69" i="8"/>
  <c r="M60" i="8"/>
  <c r="L61" i="8"/>
  <c r="M61" i="8"/>
  <c r="L62" i="8"/>
  <c r="M62" i="8"/>
  <c r="L63" i="8"/>
  <c r="M63" i="8"/>
  <c r="L64" i="8"/>
  <c r="M64" i="8"/>
  <c r="L65" i="8"/>
  <c r="M65" i="8"/>
  <c r="L66" i="8"/>
  <c r="M66" i="8"/>
  <c r="L67" i="8"/>
  <c r="M67" i="8"/>
  <c r="L68" i="8"/>
  <c r="M68" i="8"/>
  <c r="M69" i="8"/>
  <c r="L59" i="8"/>
  <c r="M59" i="8"/>
  <c r="U46" i="8"/>
  <c r="U47" i="8"/>
  <c r="U48" i="8"/>
  <c r="U49" i="8"/>
  <c r="U50" i="8"/>
  <c r="U51" i="8"/>
  <c r="U52" i="8"/>
  <c r="U53" i="8"/>
  <c r="U54" i="8"/>
  <c r="U55" i="8"/>
  <c r="U45" i="8"/>
  <c r="S46" i="8"/>
  <c r="S55" i="8"/>
  <c r="T46" i="8"/>
  <c r="S47" i="8"/>
  <c r="T47" i="8"/>
  <c r="S48" i="8"/>
  <c r="T48" i="8"/>
  <c r="S49" i="8"/>
  <c r="T49" i="8"/>
  <c r="S50" i="8"/>
  <c r="T50" i="8"/>
  <c r="S51" i="8"/>
  <c r="T51" i="8"/>
  <c r="S52" i="8"/>
  <c r="T52" i="8"/>
  <c r="S53" i="8"/>
  <c r="T53" i="8"/>
  <c r="S54" i="8"/>
  <c r="T54" i="8"/>
  <c r="T55" i="8"/>
  <c r="S45" i="8"/>
  <c r="T45" i="8"/>
  <c r="T32" i="8"/>
  <c r="T33" i="8"/>
  <c r="T34" i="8"/>
  <c r="T35" i="8"/>
  <c r="T36" i="8"/>
  <c r="T37" i="8"/>
  <c r="T38" i="8"/>
  <c r="T39" i="8"/>
  <c r="T40" i="8"/>
  <c r="T41" i="8"/>
  <c r="T31" i="8"/>
  <c r="R32" i="8"/>
  <c r="R41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S41" i="8"/>
  <c r="R31" i="8"/>
  <c r="S31" i="8"/>
  <c r="H19" i="8"/>
  <c r="H20" i="8"/>
  <c r="H21" i="8"/>
  <c r="H22" i="8"/>
  <c r="H23" i="8"/>
  <c r="H24" i="8"/>
  <c r="H25" i="8"/>
  <c r="H26" i="8"/>
  <c r="H27" i="8"/>
  <c r="H18" i="8"/>
  <c r="F19" i="8"/>
  <c r="F27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G27" i="8"/>
  <c r="F18" i="8"/>
  <c r="G18" i="8"/>
  <c r="AV5" i="8"/>
  <c r="AV6" i="8"/>
  <c r="AV7" i="8"/>
  <c r="AV8" i="8"/>
  <c r="AV9" i="8"/>
  <c r="AV10" i="8"/>
  <c r="AV11" i="8"/>
  <c r="AV12" i="8"/>
  <c r="AV13" i="8"/>
  <c r="AV14" i="8"/>
  <c r="AV4" i="8"/>
  <c r="AT5" i="8"/>
  <c r="AT14" i="8"/>
  <c r="AU5" i="8"/>
  <c r="AT6" i="8"/>
  <c r="AU6" i="8"/>
  <c r="AT7" i="8"/>
  <c r="AU7" i="8"/>
  <c r="AT8" i="8"/>
  <c r="AU8" i="8"/>
  <c r="AT9" i="8"/>
  <c r="AU9" i="8"/>
  <c r="AT10" i="8"/>
  <c r="AU10" i="8"/>
  <c r="AT11" i="8"/>
  <c r="AU11" i="8"/>
  <c r="AT12" i="8"/>
  <c r="AU12" i="8"/>
  <c r="AT13" i="8"/>
  <c r="AU13" i="8"/>
  <c r="AU14" i="8"/>
  <c r="AT4" i="8"/>
  <c r="AU4" i="8"/>
  <c r="M397" i="7"/>
  <c r="M406" i="7"/>
  <c r="N397" i="7"/>
  <c r="O397" i="7"/>
  <c r="M398" i="7"/>
  <c r="N398" i="7"/>
  <c r="O398" i="7"/>
  <c r="M399" i="7"/>
  <c r="N399" i="7"/>
  <c r="O399" i="7"/>
  <c r="M400" i="7"/>
  <c r="N400" i="7"/>
  <c r="O400" i="7"/>
  <c r="M401" i="7"/>
  <c r="N401" i="7"/>
  <c r="O401" i="7"/>
  <c r="M402" i="7"/>
  <c r="N402" i="7"/>
  <c r="O402" i="7"/>
  <c r="M403" i="7"/>
  <c r="N403" i="7"/>
  <c r="O403" i="7"/>
  <c r="M404" i="7"/>
  <c r="N404" i="7"/>
  <c r="O404" i="7"/>
  <c r="M405" i="7"/>
  <c r="N405" i="7"/>
  <c r="O405" i="7"/>
  <c r="N406" i="7"/>
  <c r="O406" i="7"/>
  <c r="O396" i="7"/>
  <c r="M396" i="7"/>
  <c r="N396" i="7"/>
  <c r="N383" i="7"/>
  <c r="N384" i="7"/>
  <c r="N385" i="7"/>
  <c r="N386" i="7"/>
  <c r="N387" i="7"/>
  <c r="N388" i="7"/>
  <c r="N389" i="7"/>
  <c r="N390" i="7"/>
  <c r="N391" i="7"/>
  <c r="N392" i="7"/>
  <c r="L383" i="7"/>
  <c r="M383" i="7"/>
  <c r="L384" i="7"/>
  <c r="M384" i="7"/>
  <c r="L385" i="7"/>
  <c r="M385" i="7"/>
  <c r="L386" i="7"/>
  <c r="M386" i="7"/>
  <c r="L387" i="7"/>
  <c r="M387" i="7"/>
  <c r="L388" i="7"/>
  <c r="M388" i="7"/>
  <c r="L389" i="7"/>
  <c r="M389" i="7"/>
  <c r="L390" i="7"/>
  <c r="M390" i="7"/>
  <c r="L391" i="7"/>
  <c r="M391" i="7"/>
  <c r="M392" i="7"/>
  <c r="I369" i="7"/>
  <c r="I370" i="7"/>
  <c r="I371" i="7"/>
  <c r="I372" i="7"/>
  <c r="I373" i="7"/>
  <c r="I374" i="7"/>
  <c r="I375" i="7"/>
  <c r="I376" i="7"/>
  <c r="I377" i="7"/>
  <c r="I378" i="7"/>
  <c r="I368" i="7"/>
  <c r="G369" i="7"/>
  <c r="G378" i="7"/>
  <c r="H369" i="7"/>
  <c r="G370" i="7"/>
  <c r="H370" i="7"/>
  <c r="G371" i="7"/>
  <c r="H371" i="7"/>
  <c r="G372" i="7"/>
  <c r="H372" i="7"/>
  <c r="G373" i="7"/>
  <c r="H373" i="7"/>
  <c r="G374" i="7"/>
  <c r="H374" i="7"/>
  <c r="G375" i="7"/>
  <c r="H375" i="7"/>
  <c r="G376" i="7"/>
  <c r="H376" i="7"/>
  <c r="G377" i="7"/>
  <c r="H377" i="7"/>
  <c r="H378" i="7"/>
  <c r="G368" i="7"/>
  <c r="H368" i="7"/>
  <c r="P355" i="7"/>
  <c r="P356" i="7"/>
  <c r="P357" i="7"/>
  <c r="P358" i="7"/>
  <c r="P359" i="7"/>
  <c r="P360" i="7"/>
  <c r="P361" i="7"/>
  <c r="P362" i="7"/>
  <c r="P363" i="7"/>
  <c r="P364" i="7"/>
  <c r="P354" i="7"/>
  <c r="N355" i="7"/>
  <c r="N364" i="7"/>
  <c r="O355" i="7"/>
  <c r="N356" i="7"/>
  <c r="O356" i="7"/>
  <c r="N357" i="7"/>
  <c r="O357" i="7"/>
  <c r="N358" i="7"/>
  <c r="O358" i="7"/>
  <c r="N359" i="7"/>
  <c r="O359" i="7"/>
  <c r="N360" i="7"/>
  <c r="O360" i="7"/>
  <c r="N361" i="7"/>
  <c r="O361" i="7"/>
  <c r="N362" i="7"/>
  <c r="O362" i="7"/>
  <c r="N363" i="7"/>
  <c r="O363" i="7"/>
  <c r="O364" i="7"/>
  <c r="N354" i="7"/>
  <c r="O354" i="7"/>
  <c r="N327" i="7"/>
  <c r="N328" i="7"/>
  <c r="N329" i="7"/>
  <c r="N330" i="7"/>
  <c r="N331" i="7"/>
  <c r="N332" i="7"/>
  <c r="N333" i="7"/>
  <c r="N334" i="7"/>
  <c r="N335" i="7"/>
  <c r="N336" i="7"/>
  <c r="N326" i="7"/>
  <c r="L327" i="7"/>
  <c r="L336" i="7"/>
  <c r="M327" i="7"/>
  <c r="L328" i="7"/>
  <c r="M328" i="7"/>
  <c r="L329" i="7"/>
  <c r="M329" i="7"/>
  <c r="L330" i="7"/>
  <c r="M330" i="7"/>
  <c r="L331" i="7"/>
  <c r="M331" i="7"/>
  <c r="L332" i="7"/>
  <c r="M332" i="7"/>
  <c r="L333" i="7"/>
  <c r="M333" i="7"/>
  <c r="L334" i="7"/>
  <c r="M334" i="7"/>
  <c r="L335" i="7"/>
  <c r="M335" i="7"/>
  <c r="M336" i="7"/>
  <c r="L326" i="7"/>
  <c r="M326" i="7"/>
  <c r="Q313" i="7"/>
  <c r="Q314" i="7"/>
  <c r="Q315" i="7"/>
  <c r="Q316" i="7"/>
  <c r="Q317" i="7"/>
  <c r="Q318" i="7"/>
  <c r="Q319" i="7"/>
  <c r="Q320" i="7"/>
  <c r="Q321" i="7"/>
  <c r="Q322" i="7"/>
  <c r="Q312" i="7"/>
  <c r="O313" i="7"/>
  <c r="O322" i="7"/>
  <c r="P313" i="7"/>
  <c r="O314" i="7"/>
  <c r="P314" i="7"/>
  <c r="O315" i="7"/>
  <c r="P315" i="7"/>
  <c r="O316" i="7"/>
  <c r="P316" i="7"/>
  <c r="O317" i="7"/>
  <c r="P317" i="7"/>
  <c r="O318" i="7"/>
  <c r="P318" i="7"/>
  <c r="O319" i="7"/>
  <c r="P319" i="7"/>
  <c r="O320" i="7"/>
  <c r="P320" i="7"/>
  <c r="O321" i="7"/>
  <c r="P321" i="7"/>
  <c r="P322" i="7"/>
  <c r="O312" i="7"/>
  <c r="P312" i="7"/>
  <c r="N299" i="7"/>
  <c r="N308" i="7"/>
  <c r="O299" i="7"/>
  <c r="N300" i="7"/>
  <c r="O300" i="7"/>
  <c r="N301" i="7"/>
  <c r="O301" i="7"/>
  <c r="N302" i="7"/>
  <c r="O302" i="7"/>
  <c r="N303" i="7"/>
  <c r="O303" i="7"/>
  <c r="N304" i="7"/>
  <c r="O304" i="7"/>
  <c r="N306" i="7"/>
  <c r="O306" i="7"/>
  <c r="N305" i="7"/>
  <c r="O305" i="7"/>
  <c r="N307" i="7"/>
  <c r="O307" i="7"/>
  <c r="O308" i="7"/>
  <c r="N298" i="7"/>
  <c r="O298" i="7"/>
  <c r="P308" i="7"/>
  <c r="P307" i="7"/>
  <c r="P305" i="7"/>
  <c r="P306" i="7"/>
  <c r="P304" i="7"/>
  <c r="P303" i="7"/>
  <c r="P302" i="7"/>
  <c r="P301" i="7"/>
  <c r="P300" i="7"/>
  <c r="P299" i="7"/>
  <c r="P298" i="7"/>
  <c r="P285" i="7"/>
  <c r="P286" i="7"/>
  <c r="P287" i="7"/>
  <c r="P288" i="7"/>
  <c r="P289" i="7"/>
  <c r="P290" i="7"/>
  <c r="P292" i="7"/>
  <c r="P291" i="7"/>
  <c r="P293" i="7"/>
  <c r="P294" i="7"/>
  <c r="P284" i="7"/>
  <c r="O294" i="7"/>
  <c r="K271" i="7"/>
  <c r="K272" i="7"/>
  <c r="K273" i="7"/>
  <c r="K274" i="7"/>
  <c r="K275" i="7"/>
  <c r="K276" i="7"/>
  <c r="K278" i="7"/>
  <c r="K277" i="7"/>
  <c r="K279" i="7"/>
  <c r="K280" i="7"/>
  <c r="K270" i="7"/>
  <c r="I271" i="7"/>
  <c r="I280" i="7"/>
  <c r="J271" i="7"/>
  <c r="I272" i="7"/>
  <c r="J272" i="7"/>
  <c r="I273" i="7"/>
  <c r="J273" i="7"/>
  <c r="I274" i="7"/>
  <c r="J274" i="7"/>
  <c r="I275" i="7"/>
  <c r="J275" i="7"/>
  <c r="I276" i="7"/>
  <c r="J276" i="7"/>
  <c r="I278" i="7"/>
  <c r="J278" i="7"/>
  <c r="I277" i="7"/>
  <c r="J277" i="7"/>
  <c r="I279" i="7"/>
  <c r="J279" i="7"/>
  <c r="J280" i="7"/>
  <c r="I270" i="7"/>
  <c r="J270" i="7"/>
  <c r="O257" i="7"/>
  <c r="O258" i="7"/>
  <c r="O259" i="7"/>
  <c r="O260" i="7"/>
  <c r="O261" i="7"/>
  <c r="O262" i="7"/>
  <c r="O263" i="7"/>
  <c r="O264" i="7"/>
  <c r="O265" i="7"/>
  <c r="O266" i="7"/>
  <c r="O256" i="7"/>
  <c r="M257" i="7"/>
  <c r="M266" i="7"/>
  <c r="N257" i="7"/>
  <c r="M258" i="7"/>
  <c r="N258" i="7"/>
  <c r="M259" i="7"/>
  <c r="N259" i="7"/>
  <c r="M260" i="7"/>
  <c r="N260" i="7"/>
  <c r="M261" i="7"/>
  <c r="N261" i="7"/>
  <c r="M262" i="7"/>
  <c r="N262" i="7"/>
  <c r="M263" i="7"/>
  <c r="N263" i="7"/>
  <c r="M264" i="7"/>
  <c r="N264" i="7"/>
  <c r="M265" i="7"/>
  <c r="N265" i="7"/>
  <c r="N266" i="7"/>
  <c r="M256" i="7"/>
  <c r="N256" i="7"/>
  <c r="I243" i="7"/>
  <c r="I252" i="7"/>
  <c r="J243" i="7"/>
  <c r="I244" i="7"/>
  <c r="J244" i="7"/>
  <c r="I245" i="7"/>
  <c r="J245" i="7"/>
  <c r="I246" i="7"/>
  <c r="J246" i="7"/>
  <c r="I247" i="7"/>
  <c r="J247" i="7"/>
  <c r="I248" i="7"/>
  <c r="J248" i="7"/>
  <c r="I249" i="7"/>
  <c r="J249" i="7"/>
  <c r="I250" i="7"/>
  <c r="J250" i="7"/>
  <c r="I251" i="7"/>
  <c r="J251" i="7"/>
  <c r="J252" i="7"/>
  <c r="I242" i="7"/>
  <c r="J242" i="7"/>
  <c r="K252" i="7"/>
  <c r="K251" i="7"/>
  <c r="K250" i="7"/>
  <c r="K249" i="7"/>
  <c r="K248" i="7"/>
  <c r="K247" i="7"/>
  <c r="K246" i="7"/>
  <c r="K245" i="7"/>
  <c r="K244" i="7"/>
  <c r="K243" i="7"/>
  <c r="K242" i="7"/>
  <c r="K229" i="7"/>
  <c r="K230" i="7"/>
  <c r="K231" i="7"/>
  <c r="K232" i="7"/>
  <c r="K233" i="7"/>
  <c r="K234" i="7"/>
  <c r="K235" i="7"/>
  <c r="K236" i="7"/>
  <c r="K237" i="7"/>
  <c r="K238" i="7"/>
  <c r="K228" i="7"/>
  <c r="I229" i="7"/>
  <c r="I238" i="7"/>
  <c r="J229" i="7"/>
  <c r="I230" i="7"/>
  <c r="J230" i="7"/>
  <c r="I231" i="7"/>
  <c r="J231" i="7"/>
  <c r="I232" i="7"/>
  <c r="J232" i="7"/>
  <c r="I233" i="7"/>
  <c r="J233" i="7"/>
  <c r="I234" i="7"/>
  <c r="J234" i="7"/>
  <c r="I235" i="7"/>
  <c r="J235" i="7"/>
  <c r="I236" i="7"/>
  <c r="J236" i="7"/>
  <c r="I237" i="7"/>
  <c r="J237" i="7"/>
  <c r="J238" i="7"/>
  <c r="I228" i="7"/>
  <c r="J228" i="7"/>
  <c r="Q215" i="7"/>
  <c r="Q216" i="7"/>
  <c r="Q217" i="7"/>
  <c r="Q218" i="7"/>
  <c r="Q219" i="7"/>
  <c r="Q220" i="7"/>
  <c r="Q221" i="7"/>
  <c r="Q222" i="7"/>
  <c r="Q223" i="7"/>
  <c r="Q224" i="7"/>
  <c r="Q214" i="7"/>
  <c r="O215" i="7"/>
  <c r="O224" i="7"/>
  <c r="P215" i="7"/>
  <c r="O216" i="7"/>
  <c r="P216" i="7"/>
  <c r="O217" i="7"/>
  <c r="P217" i="7"/>
  <c r="O218" i="7"/>
  <c r="P218" i="7"/>
  <c r="O219" i="7"/>
  <c r="P219" i="7"/>
  <c r="O220" i="7"/>
  <c r="P220" i="7"/>
  <c r="O221" i="7"/>
  <c r="P221" i="7"/>
  <c r="O222" i="7"/>
  <c r="P222" i="7"/>
  <c r="O223" i="7"/>
  <c r="P223" i="7"/>
  <c r="P224" i="7"/>
  <c r="O214" i="7"/>
  <c r="P214" i="7"/>
  <c r="J173" i="7"/>
  <c r="J174" i="7"/>
  <c r="J175" i="7"/>
  <c r="J176" i="7"/>
  <c r="J177" i="7"/>
  <c r="J178" i="7"/>
  <c r="J179" i="7"/>
  <c r="J180" i="7"/>
  <c r="J181" i="7"/>
  <c r="J182" i="7"/>
  <c r="J172" i="7"/>
  <c r="H173" i="7"/>
  <c r="H182" i="7"/>
  <c r="I173" i="7"/>
  <c r="H174" i="7"/>
  <c r="I174" i="7"/>
  <c r="H175" i="7"/>
  <c r="I175" i="7"/>
  <c r="H176" i="7"/>
  <c r="I176" i="7"/>
  <c r="H177" i="7"/>
  <c r="I177" i="7"/>
  <c r="H178" i="7"/>
  <c r="I178" i="7"/>
  <c r="H179" i="7"/>
  <c r="I179" i="7"/>
  <c r="H180" i="7"/>
  <c r="I180" i="7"/>
  <c r="H181" i="7"/>
  <c r="I181" i="7"/>
  <c r="I182" i="7"/>
  <c r="H172" i="7"/>
  <c r="I172" i="7"/>
  <c r="N159" i="7"/>
  <c r="N168" i="7"/>
  <c r="O159" i="7"/>
  <c r="N160" i="7"/>
  <c r="O160" i="7"/>
  <c r="N161" i="7"/>
  <c r="O161" i="7"/>
  <c r="N162" i="7"/>
  <c r="O162" i="7"/>
  <c r="N163" i="7"/>
  <c r="O163" i="7"/>
  <c r="N164" i="7"/>
  <c r="O164" i="7"/>
  <c r="N165" i="7"/>
  <c r="O165" i="7"/>
  <c r="N166" i="7"/>
  <c r="O166" i="7"/>
  <c r="N167" i="7"/>
  <c r="O167" i="7"/>
  <c r="O168" i="7"/>
  <c r="N158" i="7"/>
  <c r="O158" i="7"/>
  <c r="P168" i="7"/>
  <c r="P167" i="7"/>
  <c r="P166" i="7"/>
  <c r="P165" i="7"/>
  <c r="P164" i="7"/>
  <c r="P163" i="7"/>
  <c r="P162" i="7"/>
  <c r="P161" i="7"/>
  <c r="P160" i="7"/>
  <c r="P159" i="7"/>
  <c r="P158" i="7"/>
  <c r="P145" i="7"/>
  <c r="P146" i="7"/>
  <c r="P147" i="7"/>
  <c r="P148" i="7"/>
  <c r="P149" i="7"/>
  <c r="P150" i="7"/>
  <c r="P151" i="7"/>
  <c r="P152" i="7"/>
  <c r="P153" i="7"/>
  <c r="P154" i="7"/>
  <c r="P144" i="7"/>
  <c r="N145" i="7"/>
  <c r="N154" i="7"/>
  <c r="O145" i="7"/>
  <c r="N146" i="7"/>
  <c r="O146" i="7"/>
  <c r="N147" i="7"/>
  <c r="O147" i="7"/>
  <c r="N148" i="7"/>
  <c r="O148" i="7"/>
  <c r="N149" i="7"/>
  <c r="O149" i="7"/>
  <c r="N150" i="7"/>
  <c r="O150" i="7"/>
  <c r="N151" i="7"/>
  <c r="O151" i="7"/>
  <c r="N152" i="7"/>
  <c r="O152" i="7"/>
  <c r="N153" i="7"/>
  <c r="O153" i="7"/>
  <c r="O154" i="7"/>
  <c r="N144" i="7"/>
  <c r="O144" i="7"/>
  <c r="Q131" i="7"/>
  <c r="Q132" i="7"/>
  <c r="Q133" i="7"/>
  <c r="Q134" i="7"/>
  <c r="Q135" i="7"/>
  <c r="Q136" i="7"/>
  <c r="Q137" i="7"/>
  <c r="Q138" i="7"/>
  <c r="Q139" i="7"/>
  <c r="Q140" i="7"/>
  <c r="Q130" i="7"/>
  <c r="O131" i="7"/>
  <c r="O140" i="7"/>
  <c r="P131" i="7"/>
  <c r="O132" i="7"/>
  <c r="P132" i="7"/>
  <c r="O133" i="7"/>
  <c r="P133" i="7"/>
  <c r="O134" i="7"/>
  <c r="P134" i="7"/>
  <c r="O135" i="7"/>
  <c r="P135" i="7"/>
  <c r="O136" i="7"/>
  <c r="P136" i="7"/>
  <c r="O137" i="7"/>
  <c r="P137" i="7"/>
  <c r="O138" i="7"/>
  <c r="P138" i="7"/>
  <c r="O139" i="7"/>
  <c r="P139" i="7"/>
  <c r="P140" i="7"/>
  <c r="O130" i="7"/>
  <c r="P130" i="7"/>
  <c r="M116" i="7"/>
  <c r="M126" i="7"/>
  <c r="N116" i="7"/>
  <c r="M117" i="7"/>
  <c r="N117" i="7"/>
  <c r="M118" i="7"/>
  <c r="N118" i="7"/>
  <c r="M119" i="7"/>
  <c r="N119" i="7"/>
  <c r="M120" i="7"/>
  <c r="N120" i="7"/>
  <c r="M121" i="7"/>
  <c r="N121" i="7"/>
  <c r="M122" i="7"/>
  <c r="N122" i="7"/>
  <c r="M123" i="7"/>
  <c r="N123" i="7"/>
  <c r="M124" i="7"/>
  <c r="N124" i="7"/>
  <c r="M125" i="7"/>
  <c r="N125" i="7"/>
  <c r="N126" i="7"/>
  <c r="O126" i="7"/>
  <c r="O125" i="7"/>
  <c r="O124" i="7"/>
  <c r="O123" i="7"/>
  <c r="O122" i="7"/>
  <c r="O121" i="7"/>
  <c r="O120" i="7"/>
  <c r="O119" i="7"/>
  <c r="O118" i="7"/>
  <c r="O117" i="7"/>
  <c r="O116" i="7"/>
  <c r="S210" i="7"/>
  <c r="S201" i="7"/>
  <c r="S202" i="7"/>
  <c r="S203" i="7"/>
  <c r="S204" i="7"/>
  <c r="S205" i="7"/>
  <c r="S206" i="7"/>
  <c r="S207" i="7"/>
  <c r="S208" i="7"/>
  <c r="S209" i="7"/>
  <c r="S200" i="7"/>
  <c r="I89" i="7"/>
  <c r="I90" i="7"/>
  <c r="I91" i="7"/>
  <c r="I92" i="7"/>
  <c r="I93" i="7"/>
  <c r="I94" i="7"/>
  <c r="I95" i="7"/>
  <c r="I96" i="7"/>
  <c r="I97" i="7"/>
  <c r="I98" i="7"/>
  <c r="I88" i="7"/>
  <c r="N33" i="7"/>
  <c r="N34" i="7"/>
  <c r="N35" i="7"/>
  <c r="N36" i="7"/>
  <c r="N37" i="7"/>
  <c r="N38" i="7"/>
  <c r="N39" i="7"/>
  <c r="N40" i="7"/>
  <c r="N41" i="7"/>
  <c r="N42" i="7"/>
  <c r="N32" i="7"/>
  <c r="O103" i="7"/>
  <c r="O104" i="7"/>
  <c r="O105" i="7"/>
  <c r="O106" i="7"/>
  <c r="O107" i="7"/>
  <c r="O108" i="7"/>
  <c r="O109" i="7"/>
  <c r="O110" i="7"/>
  <c r="O111" i="7"/>
  <c r="O112" i="7"/>
  <c r="O102" i="7"/>
  <c r="M103" i="7"/>
  <c r="M112" i="7"/>
  <c r="N103" i="7"/>
  <c r="M104" i="7"/>
  <c r="N104" i="7"/>
  <c r="M105" i="7"/>
  <c r="N105" i="7"/>
  <c r="M106" i="7"/>
  <c r="N106" i="7"/>
  <c r="M107" i="7"/>
  <c r="N107" i="7"/>
  <c r="M108" i="7"/>
  <c r="N108" i="7"/>
  <c r="M109" i="7"/>
  <c r="N109" i="7"/>
  <c r="M110" i="7"/>
  <c r="N110" i="7"/>
  <c r="M111" i="7"/>
  <c r="N111" i="7"/>
  <c r="N112" i="7"/>
  <c r="M102" i="7"/>
  <c r="N102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H98" i="7"/>
  <c r="G88" i="7"/>
  <c r="H88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L32" i="7"/>
  <c r="M32" i="7"/>
  <c r="Q201" i="7"/>
  <c r="Q210" i="7"/>
  <c r="R201" i="7"/>
  <c r="Q202" i="7"/>
  <c r="R202" i="7"/>
  <c r="Q203" i="7"/>
  <c r="R203" i="7"/>
  <c r="Q204" i="7"/>
  <c r="R204" i="7"/>
  <c r="Q205" i="7"/>
  <c r="R205" i="7"/>
  <c r="Q206" i="7"/>
  <c r="R206" i="7"/>
  <c r="Q207" i="7"/>
  <c r="R207" i="7"/>
  <c r="Q208" i="7"/>
  <c r="R208" i="7"/>
  <c r="Q209" i="7"/>
  <c r="R209" i="7"/>
  <c r="R210" i="7"/>
  <c r="Q200" i="7"/>
  <c r="R200" i="7"/>
  <c r="F38" i="3"/>
  <c r="F39" i="3"/>
  <c r="F40" i="3"/>
  <c r="F41" i="3"/>
  <c r="F42" i="3"/>
  <c r="F43" i="3"/>
  <c r="F44" i="3"/>
  <c r="F45" i="3"/>
  <c r="F46" i="3"/>
  <c r="F47" i="3"/>
  <c r="F37" i="3"/>
  <c r="J241" i="8"/>
  <c r="J242" i="8"/>
  <c r="J243" i="8"/>
  <c r="J244" i="8"/>
  <c r="J245" i="8"/>
  <c r="J246" i="8"/>
  <c r="J247" i="8"/>
  <c r="J248" i="8"/>
  <c r="J249" i="8"/>
  <c r="J250" i="8"/>
  <c r="J240" i="8"/>
</calcChain>
</file>

<file path=xl/comments1.xml><?xml version="1.0" encoding="utf-8"?>
<comments xmlns="http://schemas.openxmlformats.org/spreadsheetml/2006/main">
  <authors>
    <author>Kayla Iacovino</author>
  </authors>
  <commentList>
    <comment ref="B4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Contaminated by surrounding glass</t>
        </r>
      </text>
    </comment>
  </commentList>
</comments>
</file>

<file path=xl/comments2.xml><?xml version="1.0" encoding="utf-8"?>
<comments xmlns="http://schemas.openxmlformats.org/spreadsheetml/2006/main">
  <authors>
    <author>Kayla Iacovino</author>
  </authors>
  <commentList>
    <comment ref="J21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These are possibly quench crystals, indicated by the high variability in Ca, Na, and high K.</t>
        </r>
      </text>
    </comment>
  </commentList>
</comments>
</file>

<file path=xl/comments3.xml><?xml version="1.0" encoding="utf-8"?>
<comments xmlns="http://schemas.openxmlformats.org/spreadsheetml/2006/main">
  <authors>
    <author>Kayla Iacovino</author>
  </authors>
  <commentList>
    <comment ref="A3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These analyses all contaminated by surrounding melt</t>
        </r>
      </text>
    </comment>
    <comment ref="A21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Analysis contaminated by surrounding melt
</t>
        </r>
      </text>
    </comment>
    <comment ref="G22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Analysis contaminated by surrounding melt</t>
        </r>
      </text>
    </comment>
    <comment ref="H22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Analysis contaminated by surrounding melt</t>
        </r>
      </text>
    </comment>
    <comment ref="B40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Analysis contaminated by surrounding melt</t>
        </r>
      </text>
    </comment>
    <comment ref="K40" authorId="0" shapeId="0">
      <text>
        <r>
          <rPr>
            <b/>
            <sz val="9"/>
            <color indexed="81"/>
            <rFont val="Calibri"/>
            <family val="2"/>
            <charset val="136"/>
          </rPr>
          <t>Kayla Iacovino:</t>
        </r>
        <r>
          <rPr>
            <sz val="9"/>
            <color indexed="81"/>
            <rFont val="Calibri"/>
            <family val="2"/>
            <charset val="136"/>
          </rPr>
          <t xml:space="preserve">
Analysis contaminated by surrounding melt</t>
        </r>
      </text>
    </comment>
  </commentList>
</comments>
</file>

<file path=xl/sharedStrings.xml><?xml version="1.0" encoding="utf-8"?>
<sst xmlns="http://schemas.openxmlformats.org/spreadsheetml/2006/main" count="2424" uniqueCount="686">
  <si>
    <t>Supplementary Data File: Individual electron microprobe analyses of experimental and natural phases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</si>
  <si>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</si>
  <si>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</si>
  <si>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</si>
  <si>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</si>
  <si>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</si>
  <si>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</si>
  <si>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</si>
  <si>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</si>
  <si>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</si>
  <si>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</si>
  <si>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AW-82038 Natural phase compositions</t>
  </si>
  <si>
    <t>gndmass_apatite1</t>
  </si>
  <si>
    <t>gndmass_apatite2</t>
  </si>
  <si>
    <t>gndmass_apatite3</t>
  </si>
  <si>
    <t>AW_gndmass_olivine2</t>
  </si>
  <si>
    <t>AW_gndmass_olivine5</t>
  </si>
  <si>
    <t>AW_gndmass_plag1</t>
  </si>
  <si>
    <t>AW_gndmass_plag2</t>
  </si>
  <si>
    <t>AW_gndmass_plag3</t>
  </si>
  <si>
    <t>AW_gndmass_plag4</t>
  </si>
  <si>
    <t>AW_gndmass_plag5</t>
  </si>
  <si>
    <t>AW_gndmass_plag10</t>
  </si>
  <si>
    <t>AW_gndmass_oxide1</t>
  </si>
  <si>
    <t>AW_gndmass_oxide3</t>
  </si>
  <si>
    <t>AW_gndmass_oxide2</t>
  </si>
  <si>
    <t>Cr2O3</t>
  </si>
  <si>
    <t>NiO</t>
  </si>
  <si>
    <t>Total</t>
  </si>
  <si>
    <t>Olivine-1</t>
  </si>
  <si>
    <t>Olivine-2</t>
  </si>
  <si>
    <t>Olivine-3</t>
  </si>
  <si>
    <t>Olivine-4</t>
  </si>
  <si>
    <t>Olivine-5</t>
  </si>
  <si>
    <t>Olivine-6</t>
  </si>
  <si>
    <t>Olivine-7</t>
  </si>
  <si>
    <t>Olivine-8</t>
  </si>
  <si>
    <t>Olivine-9</t>
  </si>
  <si>
    <t>Olivine-10</t>
  </si>
  <si>
    <t>Olivine-11</t>
  </si>
  <si>
    <t>Olivine-12</t>
  </si>
  <si>
    <t>Olivine-13</t>
  </si>
  <si>
    <t>Plag-1</t>
  </si>
  <si>
    <t>Plag-2</t>
  </si>
  <si>
    <t>Plag-3</t>
  </si>
  <si>
    <t>Plag-4</t>
  </si>
  <si>
    <t>Plag-5</t>
  </si>
  <si>
    <t>Plag-6</t>
  </si>
  <si>
    <t>Plag-7</t>
  </si>
  <si>
    <t>Plag-8</t>
  </si>
  <si>
    <t>Plag-9</t>
  </si>
  <si>
    <t>Plag-10</t>
  </si>
  <si>
    <t>Plag-11</t>
  </si>
  <si>
    <t>Plag-12</t>
  </si>
  <si>
    <t>Plag-13</t>
  </si>
  <si>
    <t>Plag-14</t>
  </si>
  <si>
    <t>Plag-15</t>
  </si>
  <si>
    <t>Plag-16</t>
  </si>
  <si>
    <t>Plag-17</t>
  </si>
  <si>
    <t>Plag-18</t>
  </si>
  <si>
    <t>Plag-19</t>
  </si>
  <si>
    <t>Plag-20</t>
  </si>
  <si>
    <t>Plag-21</t>
  </si>
  <si>
    <t>Plag-22</t>
  </si>
  <si>
    <t>Plag-23</t>
  </si>
  <si>
    <t>Plag-24</t>
  </si>
  <si>
    <t>Plag-25</t>
  </si>
  <si>
    <t>Plag-26</t>
  </si>
  <si>
    <t>Plag-27</t>
  </si>
  <si>
    <t>KI-04 Natural phase compositions</t>
  </si>
  <si>
    <t>Olivine-14</t>
  </si>
  <si>
    <t>Olivine-15</t>
  </si>
  <si>
    <t>Olivine-16</t>
  </si>
  <si>
    <t>Olivine-17</t>
  </si>
  <si>
    <t>Augite-1</t>
  </si>
  <si>
    <t>Augite-2</t>
  </si>
  <si>
    <t>Augite-3</t>
  </si>
  <si>
    <t>Augite-4</t>
  </si>
  <si>
    <t>Augite-5</t>
  </si>
  <si>
    <t>Augite-6</t>
  </si>
  <si>
    <t>Augite-7</t>
  </si>
  <si>
    <t>Augite-8</t>
  </si>
  <si>
    <t>Augite-9</t>
  </si>
  <si>
    <t>Augite-10</t>
  </si>
  <si>
    <t>Augite-11</t>
  </si>
  <si>
    <t>Augite-12</t>
  </si>
  <si>
    <t>Augite-13</t>
  </si>
  <si>
    <t>Augite-14</t>
  </si>
  <si>
    <t>Augite-15</t>
  </si>
  <si>
    <t>Augite-16</t>
  </si>
  <si>
    <t>Augite-17</t>
  </si>
  <si>
    <t>Augite-18</t>
  </si>
  <si>
    <t>Augite-19</t>
  </si>
  <si>
    <t>Augite-20</t>
  </si>
  <si>
    <t>Augite-21</t>
  </si>
  <si>
    <t>Augite-22</t>
  </si>
  <si>
    <t>Augite-23</t>
  </si>
  <si>
    <t>Augite-24</t>
  </si>
  <si>
    <t>Augite-25</t>
  </si>
  <si>
    <t>Experimental olivines in experiments with basanite KI-04 starting material</t>
  </si>
  <si>
    <t>KI-04-01</t>
  </si>
  <si>
    <t>FeO*</t>
  </si>
  <si>
    <t>KI-04-06</t>
  </si>
  <si>
    <t>KI-04-07</t>
  </si>
  <si>
    <t>KI-04-08</t>
  </si>
  <si>
    <t>KI-04-10</t>
  </si>
  <si>
    <t>KI-04-12</t>
  </si>
  <si>
    <t>KI-04-14</t>
  </si>
  <si>
    <t>KI-04-15</t>
  </si>
  <si>
    <t>KI-04-16</t>
  </si>
  <si>
    <t>KI-04-17</t>
  </si>
  <si>
    <t>KI-04-21</t>
  </si>
  <si>
    <t>KI-04-22</t>
  </si>
  <si>
    <t>KI-04-23</t>
  </si>
  <si>
    <t>KI-04-27</t>
  </si>
  <si>
    <t>KI-04-36</t>
  </si>
  <si>
    <t>KI-04-37</t>
  </si>
  <si>
    <t>Pyroxene-1</t>
  </si>
  <si>
    <t>Pyroxene-2</t>
  </si>
  <si>
    <t>Pyroxene-3</t>
  </si>
  <si>
    <t>Pyroxene-4</t>
  </si>
  <si>
    <t>Pyroxene-5</t>
  </si>
  <si>
    <t>KI-04-11</t>
  </si>
  <si>
    <t>Pyroxene-6</t>
  </si>
  <si>
    <t>Experimental kaersutites in experiments with KI-04 and AW-82038 starting material</t>
  </si>
  <si>
    <t>FR-AW-43</t>
  </si>
  <si>
    <t>AW-19B</t>
  </si>
  <si>
    <t>Kaersutite-1</t>
  </si>
  <si>
    <t>Kaersutite-2</t>
  </si>
  <si>
    <t>Kaersutite-3</t>
  </si>
  <si>
    <t>Kaersutite-4</t>
  </si>
  <si>
    <t>AW-20B</t>
  </si>
  <si>
    <t>Kaersutite-5</t>
  </si>
  <si>
    <t>Kaersutite-6</t>
  </si>
  <si>
    <t>Kaersutite-7</t>
  </si>
  <si>
    <t>Kaersutite-8</t>
  </si>
  <si>
    <t>Kaersutite-9</t>
  </si>
  <si>
    <t>Kaersutite-10</t>
  </si>
  <si>
    <t>AW-21</t>
  </si>
  <si>
    <t>AW-22</t>
  </si>
  <si>
    <t>AW-41</t>
  </si>
  <si>
    <t>AW-42</t>
  </si>
  <si>
    <t>AW-43</t>
  </si>
  <si>
    <t>AW-44</t>
  </si>
  <si>
    <t>AW-45</t>
  </si>
  <si>
    <t>AW-46</t>
  </si>
  <si>
    <t>KI-04-31</t>
  </si>
  <si>
    <t>KI-04-32</t>
  </si>
  <si>
    <t>KI-04-33</t>
  </si>
  <si>
    <t>Experimental plagioclase in experiments with AW-82038 starting material</t>
  </si>
  <si>
    <t>AW-06</t>
  </si>
  <si>
    <t>AW-29</t>
  </si>
  <si>
    <t>AW-13</t>
  </si>
  <si>
    <t>Experimental residual glass in experiments with AW-82038 starting material</t>
  </si>
  <si>
    <t>Experimental residual glass in experiments with KI-04 starting material</t>
  </si>
  <si>
    <t>KI-01</t>
  </si>
  <si>
    <t>KI-06</t>
  </si>
  <si>
    <t>KI-06-gls1</t>
  </si>
  <si>
    <t>KI-06-gls2</t>
  </si>
  <si>
    <t>KI-06-gls3</t>
  </si>
  <si>
    <t>KI-07</t>
  </si>
  <si>
    <t>KI-08</t>
  </si>
  <si>
    <t>KI-09</t>
  </si>
  <si>
    <t>KI-10</t>
  </si>
  <si>
    <t>KI-11</t>
  </si>
  <si>
    <t>KI-12</t>
  </si>
  <si>
    <t>KI-14</t>
  </si>
  <si>
    <t>KI-15</t>
  </si>
  <si>
    <t>KI-16</t>
  </si>
  <si>
    <t>KI-20</t>
  </si>
  <si>
    <t>KI-21</t>
  </si>
  <si>
    <t>KI-22</t>
  </si>
  <si>
    <t>KI-23</t>
  </si>
  <si>
    <t>KI-26</t>
  </si>
  <si>
    <t>KI-27</t>
  </si>
  <si>
    <t>KI-31</t>
  </si>
  <si>
    <t>KI-32</t>
  </si>
  <si>
    <t>KI-33</t>
  </si>
  <si>
    <t>KI-36</t>
  </si>
  <si>
    <t>KI-31-gls1</t>
  </si>
  <si>
    <t>KI-31-gls3</t>
  </si>
  <si>
    <t>KI-31-gls2</t>
  </si>
  <si>
    <t>KI-27-gls1</t>
  </si>
  <si>
    <t>KI-27-gls6</t>
  </si>
  <si>
    <t>KI-27-gls5</t>
  </si>
  <si>
    <t>KI-27-gls4</t>
  </si>
  <si>
    <t>KI-27-gls3</t>
  </si>
  <si>
    <t>KI-27-gls2</t>
  </si>
  <si>
    <t>AW-23</t>
  </si>
  <si>
    <t>AW-24B</t>
  </si>
  <si>
    <t>AW-27</t>
  </si>
  <si>
    <t>AW-33</t>
  </si>
  <si>
    <t>AW-34</t>
  </si>
  <si>
    <t>AW-37</t>
  </si>
  <si>
    <t>AW-38</t>
  </si>
  <si>
    <t>AW-39</t>
  </si>
  <si>
    <t>AW-40</t>
  </si>
  <si>
    <t>AW-47</t>
  </si>
  <si>
    <t>AW-45-gls1</t>
  </si>
  <si>
    <t>AW-45-gls4</t>
  </si>
  <si>
    <t>AW-45-gls3</t>
  </si>
  <si>
    <t>AW-45-gls2</t>
  </si>
  <si>
    <t>AW-27-gls1</t>
  </si>
  <si>
    <t>AW-27-gls2</t>
  </si>
  <si>
    <t>AW-27-gls3</t>
  </si>
  <si>
    <t>AW-27-gls4</t>
  </si>
  <si>
    <t>AW-27-gls5</t>
  </si>
  <si>
    <t>AW-27-gls6</t>
  </si>
  <si>
    <t>AW-27-gls7</t>
  </si>
  <si>
    <t>AW-27-gls8</t>
  </si>
  <si>
    <t>AW-27-gls9</t>
  </si>
  <si>
    <t>AW-27-gls10</t>
  </si>
  <si>
    <t>AW-27-gls11</t>
  </si>
  <si>
    <t>AW-27-gls12</t>
  </si>
  <si>
    <t>AW-27-gls13</t>
  </si>
  <si>
    <t>AW-27-gls14</t>
  </si>
  <si>
    <t>KI-28</t>
  </si>
  <si>
    <t>KI-28-gls1</t>
  </si>
  <si>
    <t>KI-28-gls2</t>
  </si>
  <si>
    <t>KI-28-gls3</t>
  </si>
  <si>
    <t>KI-28-gls4</t>
  </si>
  <si>
    <t>KI-28-gls5</t>
  </si>
  <si>
    <t>AW-25</t>
  </si>
  <si>
    <t>KI-28-gls6</t>
  </si>
  <si>
    <t>KI-20-gls1</t>
  </si>
  <si>
    <t>KI-20-gls2</t>
  </si>
  <si>
    <t>KI-20-gls3</t>
  </si>
  <si>
    <t>KI-20-gls4</t>
  </si>
  <si>
    <t>KI-20-gls5</t>
  </si>
  <si>
    <t>KI-32-gls1</t>
  </si>
  <si>
    <t>KI-32-gls2</t>
  </si>
  <si>
    <t>KI-32-gls3</t>
  </si>
  <si>
    <t>KI-32-gls4</t>
  </si>
  <si>
    <t>KI-32-gls5</t>
  </si>
  <si>
    <t>KI-32-gls6</t>
  </si>
  <si>
    <t>KI-32-gls7</t>
  </si>
  <si>
    <t>KI-16-gls1</t>
  </si>
  <si>
    <t>KI-16-gls2</t>
  </si>
  <si>
    <t>KI-16-gls3</t>
  </si>
  <si>
    <t>KI-16-gls4</t>
  </si>
  <si>
    <t>KI-16-gls5</t>
  </si>
  <si>
    <t>KI-16-gls6</t>
  </si>
  <si>
    <t>KI-16-gls7</t>
  </si>
  <si>
    <t>KI-16-gls8</t>
  </si>
  <si>
    <t>KI-16-gls9</t>
  </si>
  <si>
    <t>KI-16-gls10</t>
  </si>
  <si>
    <t>KI-16-gls11</t>
  </si>
  <si>
    <t>KI-16-gls12</t>
  </si>
  <si>
    <t>KI-16-gls13</t>
  </si>
  <si>
    <t>KI-16-gls14</t>
  </si>
  <si>
    <t>KI-16-gls15</t>
  </si>
  <si>
    <t>KI-15-gls1</t>
  </si>
  <si>
    <t>KI-15-gls2</t>
  </si>
  <si>
    <t>KI-15-gls3</t>
  </si>
  <si>
    <t>KI-15-gls4</t>
  </si>
  <si>
    <t>KI-15-gls5</t>
  </si>
  <si>
    <t>KI-15-gls6</t>
  </si>
  <si>
    <t>KI-15-gls7</t>
  </si>
  <si>
    <t>KI-15-gls8</t>
  </si>
  <si>
    <t>KI-15-gls9</t>
  </si>
  <si>
    <t>KI-15-gls10</t>
  </si>
  <si>
    <t>KI-15-gls11</t>
  </si>
  <si>
    <t>KI-15-gls12</t>
  </si>
  <si>
    <t>KI-15-gls13</t>
  </si>
  <si>
    <t>KI-15-gls14</t>
  </si>
  <si>
    <t>KI-15-gls15</t>
  </si>
  <si>
    <t>KI-14-gls1</t>
  </si>
  <si>
    <t>KI-14-gls2</t>
  </si>
  <si>
    <t>KI-14-gls3</t>
  </si>
  <si>
    <t>KI-14-gls4</t>
  </si>
  <si>
    <t>KI-14-gls5</t>
  </si>
  <si>
    <t>KI-14-gls6</t>
  </si>
  <si>
    <t>KI-14-gls7</t>
  </si>
  <si>
    <t>AW-24B-gls1</t>
  </si>
  <si>
    <t>AW-24B-gls2</t>
  </si>
  <si>
    <t>AW-24B-gls3</t>
  </si>
  <si>
    <t>AW-24B-gls4</t>
  </si>
  <si>
    <t>AW-24B-gls5</t>
  </si>
  <si>
    <t>AW-24B-gls6</t>
  </si>
  <si>
    <t>AW-24B-gls7</t>
  </si>
  <si>
    <t>AW-24B-gls8</t>
  </si>
  <si>
    <t>AW-24B-gls9</t>
  </si>
  <si>
    <t>AW-24B-gls10</t>
  </si>
  <si>
    <t>AW-24B-gls11</t>
  </si>
  <si>
    <t>KI-10-gls1</t>
  </si>
  <si>
    <t>KI-10-gls2</t>
  </si>
  <si>
    <t>KI-10-gls3</t>
  </si>
  <si>
    <t>KI-10-gls4</t>
  </si>
  <si>
    <t>KI-10-gls5</t>
  </si>
  <si>
    <t>KI-10-gls6</t>
  </si>
  <si>
    <t>KI-10-gls7</t>
  </si>
  <si>
    <t>KI-10-gls8</t>
  </si>
  <si>
    <t>KI-09-gls1</t>
  </si>
  <si>
    <t>KI-09-gls2</t>
  </si>
  <si>
    <t>KI-09-gls3</t>
  </si>
  <si>
    <t>KI-09-gls4</t>
  </si>
  <si>
    <t>KI-09-gls5</t>
  </si>
  <si>
    <t>KI-09-gls6</t>
  </si>
  <si>
    <t>KI-09-gls7</t>
  </si>
  <si>
    <t>KI-09-gls8</t>
  </si>
  <si>
    <t>KI-09-gls9</t>
  </si>
  <si>
    <t>KI-12-gls1</t>
  </si>
  <si>
    <t>KI-12-gls2</t>
  </si>
  <si>
    <t>KI-12-gls3</t>
  </si>
  <si>
    <t>KI-12-gls4</t>
  </si>
  <si>
    <t>KI-12-gls5</t>
  </si>
  <si>
    <t>KI-12-gls6</t>
  </si>
  <si>
    <t>KI-12-gls7</t>
  </si>
  <si>
    <t>KI-12-gls8</t>
  </si>
  <si>
    <t>KI-12-gls9</t>
  </si>
  <si>
    <t>KI-12-gls10</t>
  </si>
  <si>
    <t>KI-12-gls11</t>
  </si>
  <si>
    <t>KI-11-gls1</t>
  </si>
  <si>
    <t>KI-11-gls2</t>
  </si>
  <si>
    <t>KI-11-gls3</t>
  </si>
  <si>
    <t>KI-11-gls4</t>
  </si>
  <si>
    <t>KI-11-gls5</t>
  </si>
  <si>
    <t>AW-29-gls1</t>
  </si>
  <si>
    <t>AW-29-gls2</t>
  </si>
  <si>
    <t>AW-29-gls3</t>
  </si>
  <si>
    <t>AW-29-gls4</t>
  </si>
  <si>
    <t>AW-29-gls5</t>
  </si>
  <si>
    <t>AW-29-gls6</t>
  </si>
  <si>
    <t>AW-29-gls7</t>
  </si>
  <si>
    <t>AW-29-gls8</t>
  </si>
  <si>
    <t>AW-29-gls9</t>
  </si>
  <si>
    <t>AW-29-gls10</t>
  </si>
  <si>
    <t>AW-29-gls11</t>
  </si>
  <si>
    <t>AW-29-gls12</t>
  </si>
  <si>
    <t>AW-33-gls1</t>
  </si>
  <si>
    <t>AW-33-gls2</t>
  </si>
  <si>
    <t>AW-33-gls3</t>
  </si>
  <si>
    <t>AW-33-gls4</t>
  </si>
  <si>
    <t>AW-33-gls5</t>
  </si>
  <si>
    <t>AW-33-gls6</t>
  </si>
  <si>
    <t>AW-19B-gls1</t>
  </si>
  <si>
    <t>AW-19B-gls2</t>
  </si>
  <si>
    <t>AW-19B-gls3</t>
  </si>
  <si>
    <t>AW-19B-gls4</t>
  </si>
  <si>
    <t>AW-34-gls1</t>
  </si>
  <si>
    <t>AW-34-gls2</t>
  </si>
  <si>
    <t>AW-34-gls3</t>
  </si>
  <si>
    <t>AW-34-gls4</t>
  </si>
  <si>
    <t>AW-34-gls5</t>
  </si>
  <si>
    <t>AW-34-gls6</t>
  </si>
  <si>
    <t>AW-20B-gls1</t>
  </si>
  <si>
    <t>AW-20B-gls2</t>
  </si>
  <si>
    <t>AW-20B-gls3</t>
  </si>
  <si>
    <t>AW-20B-gls4</t>
  </si>
  <si>
    <t>AW-20B-gls5</t>
  </si>
  <si>
    <t>AW-20B-gls6</t>
  </si>
  <si>
    <t>AW-20B-gls7</t>
  </si>
  <si>
    <t>AW-20B-gls8</t>
  </si>
  <si>
    <t>AW-20B-gls9</t>
  </si>
  <si>
    <t>AW-20B-gls10</t>
  </si>
  <si>
    <t>AW-21-gls1</t>
  </si>
  <si>
    <t>AW-21-gls2</t>
  </si>
  <si>
    <t>AW-21-gls3</t>
  </si>
  <si>
    <t>AW-21-gls4</t>
  </si>
  <si>
    <t>AW-21-gls5</t>
  </si>
  <si>
    <t>AW-21-gls6</t>
  </si>
  <si>
    <t>AW-21-gls7</t>
  </si>
  <si>
    <t>AW-21-gls8</t>
  </si>
  <si>
    <t>AW-21-gls9</t>
  </si>
  <si>
    <t>AW-21-gls10</t>
  </si>
  <si>
    <t>AW-22-gls1</t>
  </si>
  <si>
    <t>AW-22-gls2</t>
  </si>
  <si>
    <t>AW-22-gls3</t>
  </si>
  <si>
    <t>AW-22-gls4</t>
  </si>
  <si>
    <t>AW-22-gls5</t>
  </si>
  <si>
    <t>AW-22-gls6</t>
  </si>
  <si>
    <t>AW-22-gls7</t>
  </si>
  <si>
    <t>AW-22-gls8</t>
  </si>
  <si>
    <t>AW-22-gls9</t>
  </si>
  <si>
    <t>AW-22-gls10</t>
  </si>
  <si>
    <t>AW-22-gls11</t>
  </si>
  <si>
    <t>AW-22-gls12</t>
  </si>
  <si>
    <t>AW-23-gls1</t>
  </si>
  <si>
    <t>AW-23-gls2</t>
  </si>
  <si>
    <t>AW-23-gls3</t>
  </si>
  <si>
    <t>AW-23-gls4</t>
  </si>
  <si>
    <t>AW-23-gls5</t>
  </si>
  <si>
    <t>AW-23-gls6</t>
  </si>
  <si>
    <t>AW-23-gls7</t>
  </si>
  <si>
    <t>AW-23-gls8</t>
  </si>
  <si>
    <t>AW-23-gls9</t>
  </si>
  <si>
    <t>AW-23-gls10</t>
  </si>
  <si>
    <t>AW-23-gls11</t>
  </si>
  <si>
    <t>AW-38-gls1</t>
  </si>
  <si>
    <t>AW-38-gls2</t>
  </si>
  <si>
    <t>AW-38-gls3</t>
  </si>
  <si>
    <t>AW-38-gls4</t>
  </si>
  <si>
    <t>AW-38-gls5</t>
  </si>
  <si>
    <t>AW-38-gls6</t>
  </si>
  <si>
    <t>AW-39-gls1</t>
  </si>
  <si>
    <t>AW-39-gls2</t>
  </si>
  <si>
    <t>AW-39-gls3</t>
  </si>
  <si>
    <t>AW-39-gls4</t>
  </si>
  <si>
    <t>AW-39-gls5</t>
  </si>
  <si>
    <t>AW-39-gls6</t>
  </si>
  <si>
    <t>AW-39-gls7</t>
  </si>
  <si>
    <t>AW-39-gls8</t>
  </si>
  <si>
    <t>AW-39-gls9</t>
  </si>
  <si>
    <t>AW-39-gls10</t>
  </si>
  <si>
    <t>AW-39-gls11</t>
  </si>
  <si>
    <t>AW-40-gls1</t>
  </si>
  <si>
    <t>AW-40-gls2</t>
  </si>
  <si>
    <t>AW-40-gls3</t>
  </si>
  <si>
    <t>AW-40-gls4</t>
  </si>
  <si>
    <t>AW-40-gls5</t>
  </si>
  <si>
    <t>AW-40-gls6</t>
  </si>
  <si>
    <t>AW-40-gls7</t>
  </si>
  <si>
    <t>AW-40-gls8</t>
  </si>
  <si>
    <t>AW-40-gls9</t>
  </si>
  <si>
    <t>AW-40-gls10</t>
  </si>
  <si>
    <t>AW-40-gls11</t>
  </si>
  <si>
    <t>AW-42-gls1</t>
  </si>
  <si>
    <t>AW-42-gls2</t>
  </si>
  <si>
    <t>AW-42-gls3</t>
  </si>
  <si>
    <t>AW-42-gls4</t>
  </si>
  <si>
    <t>AW-42-gls5</t>
  </si>
  <si>
    <t>AW-42-gls6</t>
  </si>
  <si>
    <t>AW-42-gls7</t>
  </si>
  <si>
    <t>AW-42-gls8</t>
  </si>
  <si>
    <t>AW-42-gls9</t>
  </si>
  <si>
    <t>AW-41-gls1</t>
  </si>
  <si>
    <t>AW-41-gls2</t>
  </si>
  <si>
    <t>AW-41-gls3</t>
  </si>
  <si>
    <t>AW-41-gls4</t>
  </si>
  <si>
    <t>AW-41-gls5</t>
  </si>
  <si>
    <t>AW-41-gls6</t>
  </si>
  <si>
    <t>AW-41-gls7</t>
  </si>
  <si>
    <t>AW-41-gls8</t>
  </si>
  <si>
    <t>AW-41-gls9</t>
  </si>
  <si>
    <t>AW-41-gls10</t>
  </si>
  <si>
    <t>AW-41-gls11</t>
  </si>
  <si>
    <t>AW-41-gls12</t>
  </si>
  <si>
    <t>KI-21-gls1</t>
  </si>
  <si>
    <t>KI-21-gls2</t>
  </si>
  <si>
    <t>KI-21-gls3</t>
  </si>
  <si>
    <t>KI-21-gls4</t>
  </si>
  <si>
    <t>KI-21-gls5</t>
  </si>
  <si>
    <t>KI-21-gls6</t>
  </si>
  <si>
    <t>KI-21-gls7</t>
  </si>
  <si>
    <t>KI-21-gls8</t>
  </si>
  <si>
    <t>AW-37-gls1</t>
  </si>
  <si>
    <t>AW-37-gls2</t>
  </si>
  <si>
    <t>AW-37-gls3</t>
  </si>
  <si>
    <t>AW-37-gls4</t>
  </si>
  <si>
    <t>AW-37-gls5</t>
  </si>
  <si>
    <t>AW-37-gls6</t>
  </si>
  <si>
    <t>KI-22-gls1</t>
  </si>
  <si>
    <t>KI-22-gls2</t>
  </si>
  <si>
    <t>KI-22-gls3</t>
  </si>
  <si>
    <t>KI-22-gls4</t>
  </si>
  <si>
    <t>KI-22-gls5</t>
  </si>
  <si>
    <t>KI-22-gls6</t>
  </si>
  <si>
    <t>KI-22-gls7</t>
  </si>
  <si>
    <t>KI-22-gls8</t>
  </si>
  <si>
    <t>KI-22-gls9</t>
  </si>
  <si>
    <t>KI-22-gls10</t>
  </si>
  <si>
    <t>KI-23-gls1</t>
  </si>
  <si>
    <t>KI-23-gls2</t>
  </si>
  <si>
    <t>KI-23-gls3</t>
  </si>
  <si>
    <t>KI-23-gls4</t>
  </si>
  <si>
    <t>KI-23-gls5</t>
  </si>
  <si>
    <t>KI-23-gls6</t>
  </si>
  <si>
    <t>KI-23-gls7</t>
  </si>
  <si>
    <t>KI-23-gls8</t>
  </si>
  <si>
    <t>KI-23-gls9</t>
  </si>
  <si>
    <t>KI-23-gls10</t>
  </si>
  <si>
    <t>AW-37-gls7</t>
  </si>
  <si>
    <t>AW-37-gls8</t>
  </si>
  <si>
    <t>AW-37-gls9</t>
  </si>
  <si>
    <t>AW-37-gls10</t>
  </si>
  <si>
    <t>KI-33-gls1</t>
  </si>
  <si>
    <t>KI-33-gls2</t>
  </si>
  <si>
    <t>KI-33-gls3</t>
  </si>
  <si>
    <t>KI-33-gls4</t>
  </si>
  <si>
    <t>KI-33-gls5</t>
  </si>
  <si>
    <t>KI-33-gls6</t>
  </si>
  <si>
    <t>KI-33-gls7</t>
  </si>
  <si>
    <t>KI-36-gls1</t>
  </si>
  <si>
    <t>KI-36-gls2</t>
  </si>
  <si>
    <t>KI-36-gls3</t>
  </si>
  <si>
    <t>KI-36-gls4</t>
  </si>
  <si>
    <t>KI-36-gls5</t>
  </si>
  <si>
    <t>KI-36-gls6</t>
  </si>
  <si>
    <t>KI-36-gls7</t>
  </si>
  <si>
    <t>KI-36-gls8</t>
  </si>
  <si>
    <t>KI-36-gls9</t>
  </si>
  <si>
    <t>KI-36-gls10</t>
  </si>
  <si>
    <t>AW-44-gls1</t>
  </si>
  <si>
    <t>AW-44-gls2</t>
  </si>
  <si>
    <t>AW-44-gls3</t>
  </si>
  <si>
    <t>AW-44-gls4</t>
  </si>
  <si>
    <t>AW-44-gls5</t>
  </si>
  <si>
    <t>AW-44-gls6</t>
  </si>
  <si>
    <t>AW-44-gls7</t>
  </si>
  <si>
    <t>AW-44-gls8</t>
  </si>
  <si>
    <t>AW-44-gls9</t>
  </si>
  <si>
    <t>AW-44-gls10</t>
  </si>
  <si>
    <t>AW-44-gls11</t>
  </si>
  <si>
    <t>AW-46-gls1</t>
  </si>
  <si>
    <t>AW-46-gls2</t>
  </si>
  <si>
    <t>AW-46-gls3</t>
  </si>
  <si>
    <t>AW-46-gls4</t>
  </si>
  <si>
    <t>AW-46-gls5</t>
  </si>
  <si>
    <t>AW-46-gls6</t>
  </si>
  <si>
    <t>AW-46-gls7</t>
  </si>
  <si>
    <t>AW-46-gls8</t>
  </si>
  <si>
    <t>AW-46-gls9</t>
  </si>
  <si>
    <t>AW-47-gls1</t>
  </si>
  <si>
    <t>AW-47-gls2</t>
  </si>
  <si>
    <t>AW-47-gls3</t>
  </si>
  <si>
    <t>AW-47-gls4</t>
  </si>
  <si>
    <t>AW-47-gls5</t>
  </si>
  <si>
    <t>AW-47-gls6</t>
  </si>
  <si>
    <t>AW-47-gls7</t>
  </si>
  <si>
    <t>AW-47-gls8</t>
  </si>
  <si>
    <t>AW-47-gls9</t>
  </si>
  <si>
    <t>AW-47-gls10</t>
  </si>
  <si>
    <t>KI-26-gls1</t>
  </si>
  <si>
    <t>KI-26-gls2</t>
  </si>
  <si>
    <t>KI-26-gls3</t>
  </si>
  <si>
    <t>KI-26-gls4</t>
  </si>
  <si>
    <t>KI-26-gls5</t>
  </si>
  <si>
    <t>KI-26-gls6</t>
  </si>
  <si>
    <t>AW-13-gls1</t>
  </si>
  <si>
    <t>AW-13-gls2</t>
  </si>
  <si>
    <t>AW-13-gls3</t>
  </si>
  <si>
    <t>AW-13-gls4</t>
  </si>
  <si>
    <t>AW-13-gls5</t>
  </si>
  <si>
    <t>AW-13-gls6</t>
  </si>
  <si>
    <t>AW-13-gls7</t>
  </si>
  <si>
    <t>AW-13-gls8</t>
  </si>
  <si>
    <t>AW-13-gls9</t>
  </si>
  <si>
    <t>KI-01-gls1</t>
  </si>
  <si>
    <t>KI-01-gls2</t>
  </si>
  <si>
    <t>KI-01-gls3</t>
  </si>
  <si>
    <t>KI-01-gls4</t>
  </si>
  <si>
    <t>KI-01-gls5</t>
  </si>
  <si>
    <t>KI-01-gls6</t>
  </si>
  <si>
    <t>KI-01-gls7</t>
  </si>
  <si>
    <t>KI-01-gls8</t>
  </si>
  <si>
    <t>KI-01-gls9</t>
  </si>
  <si>
    <t>KI-01-gls10</t>
  </si>
  <si>
    <t>KI-01-gls11</t>
  </si>
  <si>
    <t>KI-01-gls12</t>
  </si>
  <si>
    <t>KI-01-gls13</t>
  </si>
  <si>
    <t>KI-01-gls14</t>
  </si>
  <si>
    <t>KI-01-gls15</t>
  </si>
  <si>
    <t>KI-01-gls16</t>
  </si>
  <si>
    <t>KI-01-gls17</t>
  </si>
  <si>
    <t>KI-01-gls18</t>
  </si>
  <si>
    <t>KI-01-gls19</t>
  </si>
  <si>
    <t>KI-01-gls20</t>
  </si>
  <si>
    <t>KI-01-gls21</t>
  </si>
  <si>
    <t>KI-01-gls22</t>
  </si>
  <si>
    <t>KI-01-gls23</t>
  </si>
  <si>
    <t>KI-01-gls24</t>
  </si>
  <si>
    <t>KI-01-gls25</t>
  </si>
  <si>
    <t>KI-01-gls26</t>
  </si>
  <si>
    <t>KI-01-gls27</t>
  </si>
  <si>
    <t>KI-01-gls28</t>
  </si>
  <si>
    <t>KI-01-gls29</t>
  </si>
  <si>
    <t>KI-01-gls30</t>
  </si>
  <si>
    <t>KI-01-gls31</t>
  </si>
  <si>
    <t>KI-01-gls32</t>
  </si>
  <si>
    <t>KI-01-gls33</t>
  </si>
  <si>
    <t>KI-01-gls34</t>
  </si>
  <si>
    <t>KI-01-gls35</t>
  </si>
  <si>
    <t>KI-01-gls36</t>
  </si>
  <si>
    <t>KI-01-gls37</t>
  </si>
  <si>
    <t>KI-01-gls38</t>
  </si>
  <si>
    <t>KI-01-gls39</t>
  </si>
  <si>
    <t>KI-01-gls40</t>
  </si>
  <si>
    <t>KI-01-gls41</t>
  </si>
  <si>
    <t>KI-01-gls42</t>
  </si>
  <si>
    <t>KI-01-gls43</t>
  </si>
  <si>
    <t>KI-07-gls1</t>
  </si>
  <si>
    <t>KI-07-gls2</t>
  </si>
  <si>
    <t>KI-07-gls3</t>
  </si>
  <si>
    <t>KI-07-gls4</t>
  </si>
  <si>
    <t>KI-07-gls5</t>
  </si>
  <si>
    <t>KI-07-gls6</t>
  </si>
  <si>
    <t>KI-07-gls7</t>
  </si>
  <si>
    <t>KI-07-gls8</t>
  </si>
  <si>
    <t>KI-07-gls9</t>
  </si>
  <si>
    <t>KI-07-gls10</t>
  </si>
  <si>
    <t>KI-07-gls11</t>
  </si>
  <si>
    <t>KI-07-gls12</t>
  </si>
  <si>
    <t>KI-07-gls13</t>
  </si>
  <si>
    <t>KI-07-gls14</t>
  </si>
  <si>
    <t>KI-07-gls15</t>
  </si>
  <si>
    <t>KI-08-gls1</t>
  </si>
  <si>
    <t>KI-08-gls2</t>
  </si>
  <si>
    <t>KI-08-gls3</t>
  </si>
  <si>
    <t>KI-08-gls4</t>
  </si>
  <si>
    <t>KI-08-gls5</t>
  </si>
  <si>
    <t>KI-08-gls6</t>
  </si>
  <si>
    <t>KI-08-gls7</t>
  </si>
  <si>
    <t>KI-08-gls8</t>
  </si>
  <si>
    <t>KI-08-gls9</t>
  </si>
  <si>
    <t>KI-08-gls10</t>
  </si>
  <si>
    <t>KI-08-gls11</t>
  </si>
  <si>
    <t>KI-08-gls12</t>
  </si>
  <si>
    <t>KI-08-gls13</t>
  </si>
  <si>
    <t>KI-08-gls14</t>
  </si>
  <si>
    <t>KI-08-gls15</t>
  </si>
  <si>
    <t>KI-08-gls16</t>
  </si>
  <si>
    <t>stdev</t>
  </si>
  <si>
    <t>Avg</t>
  </si>
  <si>
    <t>Norm</t>
  </si>
  <si>
    <t>sd</t>
  </si>
  <si>
    <t>AW-25-gls1</t>
  </si>
  <si>
    <t>AW-25-gls2</t>
  </si>
  <si>
    <t>AW-25-gls3</t>
  </si>
  <si>
    <t>AW-25-gls4</t>
  </si>
  <si>
    <t>AW-25-gls5</t>
  </si>
  <si>
    <t>Std</t>
  </si>
  <si>
    <t>AW-43-gls1</t>
  </si>
  <si>
    <t>AW-06-gls1</t>
  </si>
  <si>
    <t>AW-06-gls2</t>
  </si>
  <si>
    <t>AW-06-gls3</t>
  </si>
  <si>
    <t>AW-06-gls4</t>
  </si>
  <si>
    <t>AW-06-gls5</t>
  </si>
  <si>
    <t>AW-06-gls6</t>
  </si>
  <si>
    <t>AW-06-gls7</t>
  </si>
  <si>
    <t>AW-06-gls8</t>
  </si>
  <si>
    <t>AW-06-gls9</t>
  </si>
  <si>
    <t>AW-10</t>
  </si>
  <si>
    <t>AW-10-gls1</t>
  </si>
  <si>
    <t>AW-10-gls2</t>
  </si>
  <si>
    <t>AW-10-gls3</t>
  </si>
  <si>
    <t>AW-10-gls4</t>
  </si>
  <si>
    <t>AW-10-gls5</t>
  </si>
  <si>
    <t>AW-10-gls6</t>
  </si>
  <si>
    <t>AW-10-gls7</t>
  </si>
  <si>
    <t>AW-14</t>
  </si>
  <si>
    <t>AW-14-gls1</t>
  </si>
  <si>
    <t>AW-14-gls2</t>
  </si>
  <si>
    <t>AW-14-gls3</t>
  </si>
  <si>
    <t>AW-14-gls4</t>
  </si>
  <si>
    <t>AW-14-gls5</t>
  </si>
  <si>
    <t>AW-14-gls6</t>
  </si>
  <si>
    <t>AW-14-gls7</t>
  </si>
  <si>
    <t>AW-17</t>
  </si>
  <si>
    <t>AW-17-gls1</t>
  </si>
  <si>
    <t>AW-17-gls2</t>
  </si>
  <si>
    <t>AW-17-gls3</t>
  </si>
  <si>
    <t>AW-17-gls4</t>
  </si>
  <si>
    <t>AW-17-gls5</t>
  </si>
  <si>
    <t>AW-17-gls6</t>
  </si>
  <si>
    <t>AW-17-gls7</t>
  </si>
  <si>
    <t>AW-18</t>
  </si>
  <si>
    <t>AW-18-gls1</t>
  </si>
  <si>
    <t>AW-18-gls2</t>
  </si>
  <si>
    <t>AW-18-gls3</t>
  </si>
  <si>
    <t>AW-18-gls4</t>
  </si>
  <si>
    <t>AW-18-gls5</t>
  </si>
  <si>
    <t>AW-18-gls6</t>
  </si>
  <si>
    <t>AW-18-gls7</t>
  </si>
  <si>
    <t>AW-26</t>
  </si>
  <si>
    <t>AW-26-gls1</t>
  </si>
  <si>
    <t>AW-26-gls2</t>
  </si>
  <si>
    <t>AW-26-gls3</t>
  </si>
  <si>
    <t>AW-26-gls4</t>
  </si>
  <si>
    <t>AW-26-gls5</t>
  </si>
  <si>
    <t>AW-26-gls6</t>
  </si>
  <si>
    <t>mol%</t>
  </si>
  <si>
    <t>xMg</t>
  </si>
  <si>
    <t>An</t>
  </si>
  <si>
    <t>Al</t>
  </si>
  <si>
    <t>Or</t>
  </si>
  <si>
    <t>En</t>
  </si>
  <si>
    <t>Wo</t>
  </si>
  <si>
    <t>Fe</t>
  </si>
  <si>
    <t>Olivine-1*</t>
  </si>
  <si>
    <t>Experimental pyroxenes in experiments with basanite KI-04 and phonotephrite AW-82038 starting material</t>
  </si>
  <si>
    <t>Plag-1*</t>
  </si>
  <si>
    <t>AW-06*</t>
  </si>
  <si>
    <t>AW-19B*</t>
  </si>
  <si>
    <t>Plag-2*</t>
  </si>
  <si>
    <t>Plag-3*</t>
  </si>
  <si>
    <t>KI-40-23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</si>
</sst>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b/>
      <sz val="12"/>
      <name val="Calibri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</font>
    <font>
      <sz val="9"/>
      <color indexed="81"/>
      <name val="Calibri"/>
      <family val="2"/>
      <charset val="136"/>
    </font>
    <font>
      <b/>
      <sz val="9"/>
      <color indexed="81"/>
      <name val="Calibr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0000"/>
        <bgColor indexed="64"/>
      </patternFill>
    </fill>
  </fills>
  <borders count="1">
    <border>
      <left/>
      <right/>
      <top/>
      <bottom/>
      <diagonal/>
    </border>
  </borders>
  <cellStyleXfs count="16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6" borderId="0" xfId="0" applyFont="1" applyFill="1"/>
    <xf numFmtId="2" fontId="0" fillId="0" borderId="0" xfId="0" applyNumberFormat="1"/>
    <xf numFmtId="2" fontId="15" fillId="0" borderId="0" xfId="0" applyNumberFormat="1" applyFont="1"/>
    <xf numFmtId="2" fontId="0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2" fontId="13" fillId="2" borderId="0" xfId="0" applyNumberFormat="1" applyFont="1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0" fillId="2" borderId="0" xfId="0" applyNumberFormat="1" applyFill="1"/>
    <xf numFmtId="2" fontId="1" fillId="3" borderId="0" xfId="0" applyNumberFormat="1" applyFont="1" applyFill="1"/>
    <xf numFmtId="2" fontId="4" fillId="3" borderId="0" xfId="0" applyNumberFormat="1" applyFont="1" applyFill="1"/>
    <xf numFmtId="2" fontId="4" fillId="4" borderId="0" xfId="0" applyNumberFormat="1" applyFont="1" applyFill="1"/>
    <xf numFmtId="2" fontId="1" fillId="5" borderId="0" xfId="0" applyNumberFormat="1" applyFont="1" applyFill="1"/>
    <xf numFmtId="2" fontId="0" fillId="5" borderId="0" xfId="0" applyNumberFormat="1" applyFill="1"/>
    <xf numFmtId="2" fontId="10" fillId="0" borderId="0" xfId="0" applyNumberFormat="1" applyFont="1"/>
    <xf numFmtId="2" fontId="0" fillId="0" borderId="0" xfId="0" applyNumberFormat="1" applyFill="1"/>
    <xf numFmtId="2" fontId="9" fillId="0" borderId="0" xfId="0" applyNumberFormat="1" applyFont="1"/>
    <xf numFmtId="2" fontId="11" fillId="4" borderId="0" xfId="0" applyNumberFormat="1" applyFont="1" applyFill="1"/>
    <xf numFmtId="2" fontId="12" fillId="0" borderId="0" xfId="0" applyNumberFormat="1" applyFont="1"/>
    <xf numFmtId="2" fontId="8" fillId="0" borderId="0" xfId="0" applyNumberFormat="1" applyFont="1"/>
    <xf numFmtId="2" fontId="4" fillId="6" borderId="0" xfId="0" applyNumberFormat="1" applyFont="1" applyFill="1"/>
    <xf numFmtId="2" fontId="1" fillId="7" borderId="0" xfId="0" applyNumberFormat="1" applyFont="1" applyFill="1"/>
    <xf numFmtId="2" fontId="4" fillId="7" borderId="0" xfId="0" applyNumberFormat="1" applyFont="1" applyFill="1"/>
    <xf numFmtId="2" fontId="1" fillId="6" borderId="0" xfId="0" applyNumberFormat="1" applyFont="1" applyFill="1"/>
    <xf numFmtId="2" fontId="0" fillId="6" borderId="0" xfId="0" applyNumberFormat="1" applyFill="1"/>
    <xf numFmtId="2" fontId="14" fillId="0" borderId="0" xfId="0" applyNumberFormat="1" applyFont="1"/>
    <xf numFmtId="2" fontId="1" fillId="9" borderId="0" xfId="0" applyNumberFormat="1" applyFont="1" applyFill="1"/>
    <xf numFmtId="2" fontId="4" fillId="9" borderId="0" xfId="0" applyNumberFormat="1" applyFont="1" applyFill="1"/>
    <xf numFmtId="2" fontId="1" fillId="8" borderId="0" xfId="0" applyNumberFormat="1" applyFont="1" applyFill="1"/>
    <xf numFmtId="2" fontId="0" fillId="8" borderId="0" xfId="0" applyNumberFormat="1" applyFill="1"/>
    <xf numFmtId="164" fontId="0" fillId="0" borderId="0" xfId="0" applyNumberFormat="1"/>
    <xf numFmtId="164" fontId="7" fillId="0" borderId="0" xfId="0" applyNumberFormat="1" applyFont="1"/>
    <xf numFmtId="164" fontId="14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/>
  </cellXfs>
  <cellStyles count="16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B1" workbookViewId="0">
      <selection activeCell="F75" sqref="F75:F84"/>
    </sheetView>
  </sheetViews>
  <sheetFormatPr baseColWidth="10" defaultColWidth="10.875" defaultRowHeight="15.75"/>
  <cols>
    <col min="1" max="1" width="9" style="2" customWidth="1"/>
    <col min="2" max="3" width="19.625" style="2" bestFit="1" customWidth="1"/>
    <col min="4" max="4" width="18.875" style="2" bestFit="1" customWidth="1"/>
    <col min="5" max="6" width="17.875" style="2" bestFit="1" customWidth="1"/>
    <col min="7" max="7" width="18.875" style="2" bestFit="1" customWidth="1"/>
    <col min="8" max="10" width="9.125" style="2" bestFit="1" customWidth="1"/>
    <col min="11" max="14" width="9.5" style="2" bestFit="1" customWidth="1"/>
    <col min="15" max="15" width="8.125" style="2" bestFit="1" customWidth="1"/>
    <col min="16" max="16" width="8.375" style="2" bestFit="1" customWidth="1"/>
    <col min="17" max="19" width="9.125" style="2" bestFit="1" customWidth="1"/>
    <col min="20" max="20" width="8.125" style="2" bestFit="1" customWidth="1"/>
    <col min="21" max="21" width="9.125" style="2" bestFit="1" customWidth="1"/>
    <col min="22" max="22" width="8.125" style="2" bestFit="1" customWidth="1"/>
    <col min="23" max="28" width="9.125" style="2" bestFit="1" customWidth="1"/>
    <col min="29" max="34" width="10.875" style="2"/>
    <col min="35" max="37" width="16.125" style="2" bestFit="1" customWidth="1"/>
    <col min="38" max="41" width="10.875" style="2"/>
    <col min="42" max="43" width="19.625" style="2" bestFit="1" customWidth="1"/>
    <col min="44" max="44" width="10.125" style="2" bestFit="1" customWidth="1"/>
    <col min="45" max="46" width="10.875" style="2"/>
    <col min="47" max="47" width="17.875" style="2" bestFit="1" customWidth="1"/>
    <col min="48" max="51" width="10.875" style="2"/>
    <col min="52" max="52" width="18.875" style="2" bestFit="1" customWidth="1"/>
    <col min="53" max="55" width="10.875" style="2"/>
    <col min="56" max="56" width="18.875" style="2" bestFit="1" customWidth="1"/>
    <col min="57" max="16384" width="10.875" style="2"/>
  </cols>
  <sheetData>
    <row r="1" spans="1:16">
      <c r="A1" s="6" t="s">
        <v>0</v>
      </c>
      <c r="B1" s="6"/>
      <c r="C1" s="6"/>
      <c r="D1" s="6"/>
      <c r="E1" s="6"/>
      <c r="F1" s="6"/>
      <c r="G1" s="6"/>
      <c r="H1" s="6"/>
    </row>
    <row r="3" spans="1:16">
      <c r="A3" s="7" t="s">
        <v>11</v>
      </c>
      <c r="B3" s="8"/>
      <c r="C3" s="8"/>
    </row>
    <row r="4" spans="1:16">
      <c r="A4" s="5"/>
      <c r="B4" s="5" t="s">
        <v>29</v>
      </c>
      <c r="C4" s="5" t="s">
        <v>30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  <c r="M4" s="5" t="s">
        <v>40</v>
      </c>
      <c r="O4" s="5" t="s">
        <v>612</v>
      </c>
      <c r="P4" s="5" t="s">
        <v>614</v>
      </c>
    </row>
    <row r="5" spans="1:16">
      <c r="A5" s="5" t="s">
        <v>1</v>
      </c>
      <c r="B5" s="5">
        <v>39.688000000000002</v>
      </c>
      <c r="C5" s="5">
        <v>38.780799999999999</v>
      </c>
      <c r="D5" s="5">
        <v>38.6828</v>
      </c>
      <c r="E5" s="5">
        <v>38.644799999999996</v>
      </c>
      <c r="F5" s="5">
        <v>38.872599999999998</v>
      </c>
      <c r="G5" s="5">
        <v>38.722900000000003</v>
      </c>
      <c r="H5" s="5">
        <v>38.995600000000003</v>
      </c>
      <c r="I5" s="5">
        <v>38.729599999999998</v>
      </c>
      <c r="J5" s="5">
        <v>38.938099999999999</v>
      </c>
      <c r="K5" s="5">
        <v>38.473399999999998</v>
      </c>
      <c r="L5" s="2">
        <v>36.8476</v>
      </c>
      <c r="M5" s="2">
        <v>38.968400000000003</v>
      </c>
      <c r="O5" s="2">
        <f>AVERAGE(B5:M5)</f>
        <v>38.695383333333346</v>
      </c>
      <c r="P5" s="2">
        <f>STDEV(B5:M5)</f>
        <v>0.65475838268552966</v>
      </c>
    </row>
    <row r="6" spans="1:16">
      <c r="A6" s="5" t="s">
        <v>2</v>
      </c>
      <c r="B6" s="5">
        <v>3.85E-2</v>
      </c>
      <c r="C6" s="5">
        <v>3.8399999999999997E-2</v>
      </c>
      <c r="D6" s="5">
        <v>2.93E-2</v>
      </c>
      <c r="E6" s="5">
        <v>3.6499999999999998E-2</v>
      </c>
      <c r="F6" s="5">
        <v>3.9600000000000003E-2</v>
      </c>
      <c r="G6" s="5">
        <v>2.3199999999999998E-2</v>
      </c>
      <c r="H6" s="5">
        <v>1.7600000000000001E-2</v>
      </c>
      <c r="I6" s="5">
        <v>4.2900000000000001E-2</v>
      </c>
      <c r="J6" s="5">
        <v>2.69E-2</v>
      </c>
      <c r="K6" s="5">
        <v>3.4500000000000003E-2</v>
      </c>
      <c r="L6" s="2">
        <v>4.2000000000000003E-2</v>
      </c>
      <c r="M6" s="2">
        <v>4.1599999999999998E-2</v>
      </c>
      <c r="O6" s="2">
        <f t="shared" ref="O6:O19" si="0">AVERAGE(B6:M6)</f>
        <v>3.4250000000000003E-2</v>
      </c>
      <c r="P6" s="2">
        <f t="shared" ref="P6:P19" si="1">STDEV(B6:M6)</f>
        <v>8.178630692236925E-3</v>
      </c>
    </row>
    <row r="7" spans="1:16">
      <c r="A7" s="5" t="s">
        <v>3</v>
      </c>
      <c r="B7" s="5">
        <v>4.7800000000000002E-2</v>
      </c>
      <c r="C7" s="5">
        <v>5.33E-2</v>
      </c>
      <c r="D7" s="5">
        <v>6.4699999999999994E-2</v>
      </c>
      <c r="E7" s="5">
        <v>6.6299999999999998E-2</v>
      </c>
      <c r="F7" s="5">
        <v>5.5800000000000002E-2</v>
      </c>
      <c r="G7" s="5">
        <v>4.7E-2</v>
      </c>
      <c r="H7" s="5">
        <v>4.1099999999999998E-2</v>
      </c>
      <c r="I7" s="5">
        <v>3.1E-2</v>
      </c>
      <c r="J7" s="5">
        <v>5.16E-2</v>
      </c>
      <c r="K7" s="5">
        <v>4.6100000000000002E-2</v>
      </c>
      <c r="L7" s="2">
        <v>2.1399999999999999E-2</v>
      </c>
      <c r="M7" s="2">
        <v>4.07E-2</v>
      </c>
      <c r="O7" s="2">
        <f t="shared" si="0"/>
        <v>4.7233333333333329E-2</v>
      </c>
      <c r="P7" s="2">
        <f t="shared" si="1"/>
        <v>1.2830101915086852E-2</v>
      </c>
    </row>
    <row r="8" spans="1:16">
      <c r="A8" s="5" t="s">
        <v>4</v>
      </c>
      <c r="B8" s="5">
        <v>20.820799999999998</v>
      </c>
      <c r="C8" s="5">
        <v>20.6328</v>
      </c>
      <c r="D8" s="5">
        <v>20.5428</v>
      </c>
      <c r="E8" s="5">
        <v>20.112500000000001</v>
      </c>
      <c r="F8" s="5">
        <v>20.4754</v>
      </c>
      <c r="G8" s="5">
        <v>20.471900000000002</v>
      </c>
      <c r="H8" s="5">
        <v>20.295300000000001</v>
      </c>
      <c r="I8" s="5">
        <v>20.2532</v>
      </c>
      <c r="J8" s="5">
        <v>20.652100000000001</v>
      </c>
      <c r="K8" s="5">
        <v>22.5412</v>
      </c>
      <c r="L8" s="2">
        <v>31.127500000000001</v>
      </c>
      <c r="M8" s="2">
        <v>22.758199999999999</v>
      </c>
      <c r="O8" s="2">
        <f t="shared" si="0"/>
        <v>21.723641666666666</v>
      </c>
      <c r="P8" s="2">
        <f t="shared" si="1"/>
        <v>3.084300596557386</v>
      </c>
    </row>
    <row r="9" spans="1:16">
      <c r="A9" s="5" t="s">
        <v>5</v>
      </c>
      <c r="B9" s="5">
        <v>0.32619999999999999</v>
      </c>
      <c r="C9" s="5">
        <v>0.3009</v>
      </c>
      <c r="D9" s="5">
        <v>0.34739999999999999</v>
      </c>
      <c r="E9" s="5">
        <v>0.30990000000000001</v>
      </c>
      <c r="F9" s="5">
        <v>0.33410000000000001</v>
      </c>
      <c r="G9" s="5">
        <v>0.27660000000000001</v>
      </c>
      <c r="H9" s="5">
        <v>0.29880000000000001</v>
      </c>
      <c r="I9" s="5">
        <v>0.19259999999999999</v>
      </c>
      <c r="J9" s="5">
        <v>0.3805</v>
      </c>
      <c r="K9" s="5">
        <v>0.44729999999999998</v>
      </c>
      <c r="L9" s="2">
        <v>0.74970000000000003</v>
      </c>
      <c r="M9" s="2">
        <v>0.3604</v>
      </c>
      <c r="O9" s="2">
        <f t="shared" si="0"/>
        <v>0.36036666666666672</v>
      </c>
      <c r="P9" s="2">
        <f t="shared" si="1"/>
        <v>0.13704835466050466</v>
      </c>
    </row>
    <row r="10" spans="1:16">
      <c r="A10" s="5" t="s">
        <v>6</v>
      </c>
      <c r="B10" s="5">
        <v>42.230499999999999</v>
      </c>
      <c r="C10" s="5">
        <v>41.9649</v>
      </c>
      <c r="D10" s="5">
        <v>42.135899999999999</v>
      </c>
      <c r="E10" s="5">
        <v>41.987900000000003</v>
      </c>
      <c r="F10" s="5">
        <v>41.9602</v>
      </c>
      <c r="G10" s="5">
        <v>41.787999999999997</v>
      </c>
      <c r="H10" s="5">
        <v>41.899099999999997</v>
      </c>
      <c r="I10" s="5">
        <v>41.6098</v>
      </c>
      <c r="J10" s="5">
        <v>41.648899999999998</v>
      </c>
      <c r="K10" s="5">
        <v>39.8431</v>
      </c>
      <c r="L10" s="2">
        <v>33.0608</v>
      </c>
      <c r="M10" s="2">
        <v>40.405200000000001</v>
      </c>
      <c r="O10" s="2">
        <f t="shared" si="0"/>
        <v>40.877858333333329</v>
      </c>
      <c r="P10" s="2">
        <f t="shared" si="1"/>
        <v>2.5654999836850276</v>
      </c>
    </row>
    <row r="11" spans="1:16">
      <c r="A11" s="5" t="s">
        <v>7</v>
      </c>
      <c r="B11" s="5">
        <v>0.31040000000000001</v>
      </c>
      <c r="C11" s="5">
        <v>0.30719999999999997</v>
      </c>
      <c r="D11" s="5">
        <v>0.31740000000000002</v>
      </c>
      <c r="E11" s="5">
        <v>0.30740000000000001</v>
      </c>
      <c r="F11" s="5">
        <v>0.30969999999999998</v>
      </c>
      <c r="G11" s="5">
        <v>0.29980000000000001</v>
      </c>
      <c r="H11" s="5">
        <v>0.31140000000000001</v>
      </c>
      <c r="I11" s="5">
        <v>0.28899999999999998</v>
      </c>
      <c r="J11" s="5">
        <v>0.28770000000000001</v>
      </c>
      <c r="K11" s="5">
        <v>0.30170000000000002</v>
      </c>
      <c r="L11" s="2">
        <v>0.41870000000000002</v>
      </c>
      <c r="M11" s="2">
        <v>0.30909999999999999</v>
      </c>
      <c r="O11" s="2">
        <f t="shared" si="0"/>
        <v>0.31412499999999999</v>
      </c>
      <c r="P11" s="2">
        <f t="shared" si="1"/>
        <v>3.4105588051866961E-2</v>
      </c>
    </row>
    <row r="12" spans="1:16">
      <c r="A12" s="5" t="s">
        <v>8</v>
      </c>
      <c r="B12" s="5">
        <v>2.6700000000000002E-2</v>
      </c>
      <c r="C12" s="5">
        <v>1.0999999999999999E-2</v>
      </c>
      <c r="D12" s="5">
        <v>2.47E-2</v>
      </c>
      <c r="E12" s="5">
        <v>2.5600000000000001E-2</v>
      </c>
      <c r="F12" s="5">
        <v>6.0000000000000001E-3</v>
      </c>
      <c r="G12" s="5">
        <v>0</v>
      </c>
      <c r="H12" s="5">
        <v>7.1000000000000004E-3</v>
      </c>
      <c r="I12" s="5">
        <v>4.5999999999999999E-3</v>
      </c>
      <c r="J12" s="5">
        <v>5.4000000000000003E-3</v>
      </c>
      <c r="K12" s="5">
        <v>3.32E-2</v>
      </c>
      <c r="L12" s="2">
        <v>2.5100000000000001E-2</v>
      </c>
      <c r="M12" s="2">
        <v>3.4500000000000003E-2</v>
      </c>
      <c r="O12" s="2">
        <f t="shared" si="0"/>
        <v>1.6991666666666665E-2</v>
      </c>
      <c r="P12" s="2">
        <f t="shared" si="1"/>
        <v>1.2409560708167594E-2</v>
      </c>
    </row>
    <row r="13" spans="1:16">
      <c r="A13" s="5" t="s">
        <v>9</v>
      </c>
      <c r="B13" s="5">
        <v>4.1000000000000003E-3</v>
      </c>
      <c r="C13" s="5">
        <v>0</v>
      </c>
      <c r="D13" s="5">
        <v>3.0999999999999999E-3</v>
      </c>
      <c r="E13" s="5">
        <v>1.04E-2</v>
      </c>
      <c r="F13" s="5">
        <v>1.09E-2</v>
      </c>
      <c r="G13" s="5">
        <v>1.2999999999999999E-3</v>
      </c>
      <c r="H13" s="5">
        <v>2.2000000000000001E-3</v>
      </c>
      <c r="I13" s="5">
        <v>0</v>
      </c>
      <c r="J13" s="5">
        <v>0</v>
      </c>
      <c r="K13" s="5">
        <v>1.46E-2</v>
      </c>
      <c r="L13" s="2">
        <v>1.6999999999999999E-3</v>
      </c>
      <c r="M13" s="2">
        <v>2.9600000000000001E-2</v>
      </c>
      <c r="O13" s="2">
        <f t="shared" si="0"/>
        <v>6.4916666666666664E-3</v>
      </c>
      <c r="P13" s="2">
        <f t="shared" si="1"/>
        <v>8.7720069573961282E-3</v>
      </c>
    </row>
    <row r="14" spans="1:16">
      <c r="A14" s="5" t="s">
        <v>10</v>
      </c>
      <c r="B14" s="5">
        <v>1.21E-2</v>
      </c>
      <c r="C14" s="5">
        <v>5.2600000000000001E-2</v>
      </c>
      <c r="D14" s="5">
        <v>1.6799999999999999E-2</v>
      </c>
      <c r="E14" s="5">
        <v>2.07E-2</v>
      </c>
      <c r="F14" s="5">
        <v>1.5900000000000001E-2</v>
      </c>
      <c r="G14" s="5">
        <v>1.9E-3</v>
      </c>
      <c r="H14" s="5">
        <v>2.1100000000000001E-2</v>
      </c>
      <c r="I14" s="5">
        <v>5.5999999999999999E-3</v>
      </c>
      <c r="J14" s="5">
        <v>0</v>
      </c>
      <c r="K14" s="5">
        <v>7.0000000000000001E-3</v>
      </c>
      <c r="L14" s="2">
        <v>4.7100000000000003E-2</v>
      </c>
      <c r="M14" s="2">
        <v>5.2699999999999997E-2</v>
      </c>
      <c r="O14" s="2">
        <f t="shared" si="0"/>
        <v>2.1125000000000001E-2</v>
      </c>
      <c r="P14" s="2">
        <f t="shared" si="1"/>
        <v>1.9179540472265565E-2</v>
      </c>
    </row>
    <row r="15" spans="1:16">
      <c r="A15" s="5" t="s">
        <v>26</v>
      </c>
      <c r="B15" s="5">
        <v>3.27E-2</v>
      </c>
      <c r="C15" s="5">
        <v>3.1899999999999998E-2</v>
      </c>
      <c r="D15" s="5">
        <v>0</v>
      </c>
      <c r="E15" s="5">
        <v>0</v>
      </c>
      <c r="F15" s="5">
        <v>1.17E-2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">
        <v>0</v>
      </c>
      <c r="M15" s="2">
        <v>9.2999999999999992E-3</v>
      </c>
      <c r="O15" s="2">
        <f t="shared" si="0"/>
        <v>7.1333333333333327E-3</v>
      </c>
      <c r="P15" s="2">
        <f t="shared" si="1"/>
        <v>1.243041236303734E-2</v>
      </c>
    </row>
    <row r="16" spans="1:16">
      <c r="A16" s="5" t="s">
        <v>27</v>
      </c>
      <c r="B16" s="5">
        <v>5.5899999999999998E-2</v>
      </c>
      <c r="C16" s="5">
        <v>6.5299999999999997E-2</v>
      </c>
      <c r="D16" s="5">
        <v>7.8799999999999995E-2</v>
      </c>
      <c r="E16" s="5">
        <v>0.12959999999999999</v>
      </c>
      <c r="F16" s="5">
        <v>0.12180000000000001</v>
      </c>
      <c r="G16" s="5">
        <v>8.3000000000000004E-2</v>
      </c>
      <c r="H16" s="5">
        <v>8.5999999999999993E-2</v>
      </c>
      <c r="I16" s="5">
        <v>7.5999999999999998E-2</v>
      </c>
      <c r="J16" s="5">
        <v>6.7900000000000002E-2</v>
      </c>
      <c r="K16" s="5">
        <v>5.9200000000000003E-2</v>
      </c>
      <c r="L16" s="2">
        <v>0</v>
      </c>
      <c r="M16" s="2">
        <v>1.04E-2</v>
      </c>
      <c r="O16" s="2">
        <f t="shared" si="0"/>
        <v>6.949166666666666E-2</v>
      </c>
      <c r="P16" s="2">
        <f t="shared" si="1"/>
        <v>3.761630348504208E-2</v>
      </c>
    </row>
    <row r="17" spans="1:3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31">
      <c r="A18" s="5" t="s">
        <v>28</v>
      </c>
      <c r="B18" s="5">
        <v>103.5937</v>
      </c>
      <c r="C18" s="5">
        <v>102.23909999999999</v>
      </c>
      <c r="D18" s="5">
        <v>102.2437</v>
      </c>
      <c r="E18" s="5">
        <v>101.6516</v>
      </c>
      <c r="F18" s="5">
        <v>102.2137</v>
      </c>
      <c r="G18" s="5">
        <v>101.71559999999999</v>
      </c>
      <c r="H18" s="5">
        <v>101.9753</v>
      </c>
      <c r="I18" s="5">
        <v>101.2343</v>
      </c>
      <c r="J18" s="5">
        <v>102.0591</v>
      </c>
      <c r="K18" s="5">
        <v>101.8013</v>
      </c>
      <c r="L18" s="2">
        <v>102.3416</v>
      </c>
      <c r="M18" s="2">
        <v>103.0201</v>
      </c>
      <c r="O18" s="2">
        <f t="shared" si="0"/>
        <v>102.17409166666668</v>
      </c>
      <c r="P18" s="2">
        <f t="shared" si="1"/>
        <v>0.62724886674535507</v>
      </c>
    </row>
    <row r="19" spans="1:31">
      <c r="A19" s="5" t="s">
        <v>671</v>
      </c>
      <c r="B19" s="5">
        <v>0.78334382881620734</v>
      </c>
      <c r="C19" s="5">
        <v>0.78381209804832952</v>
      </c>
      <c r="D19" s="2">
        <v>0.78523851245439424</v>
      </c>
      <c r="E19" s="2">
        <v>0.78820006683925858</v>
      </c>
      <c r="F19" s="2">
        <v>0.78508801278077833</v>
      </c>
      <c r="G19" s="2">
        <v>0.78442225666105092</v>
      </c>
      <c r="H19" s="2">
        <v>0.78633018392547527</v>
      </c>
      <c r="I19" s="2">
        <v>0.78551382495274946</v>
      </c>
      <c r="J19" s="2">
        <v>0.78236938873990525</v>
      </c>
      <c r="K19" s="2">
        <v>0.75908587256892457</v>
      </c>
      <c r="L19" s="2">
        <v>0.65437506131106304</v>
      </c>
      <c r="M19" s="2">
        <v>0.75989479822672013</v>
      </c>
      <c r="O19" s="2">
        <f t="shared" si="0"/>
        <v>0.76980615877707137</v>
      </c>
      <c r="P19" s="2">
        <f t="shared" si="1"/>
        <v>3.7680716572233576E-2</v>
      </c>
    </row>
    <row r="21" spans="1:31">
      <c r="B21" s="2" t="s">
        <v>42</v>
      </c>
      <c r="C21" s="2" t="s">
        <v>43</v>
      </c>
      <c r="D21" s="2" t="s">
        <v>44</v>
      </c>
      <c r="E21" s="2" t="s">
        <v>45</v>
      </c>
      <c r="F21" s="2" t="s">
        <v>46</v>
      </c>
      <c r="G21" s="2" t="s">
        <v>47</v>
      </c>
      <c r="H21" s="2" t="s">
        <v>48</v>
      </c>
      <c r="I21" s="5" t="s">
        <v>49</v>
      </c>
      <c r="J21" s="5" t="s">
        <v>50</v>
      </c>
      <c r="K21" s="5" t="s">
        <v>51</v>
      </c>
      <c r="L21" s="5" t="s">
        <v>52</v>
      </c>
      <c r="M21" s="5" t="s">
        <v>53</v>
      </c>
      <c r="N21" s="5" t="s">
        <v>54</v>
      </c>
      <c r="O21" s="5" t="s">
        <v>55</v>
      </c>
      <c r="P21" s="5" t="s">
        <v>56</v>
      </c>
      <c r="Q21" s="5" t="s">
        <v>57</v>
      </c>
      <c r="R21" s="5" t="s">
        <v>58</v>
      </c>
      <c r="S21" s="5" t="s">
        <v>59</v>
      </c>
      <c r="T21" s="5" t="s">
        <v>60</v>
      </c>
      <c r="U21" s="5" t="s">
        <v>61</v>
      </c>
      <c r="V21" s="5" t="s">
        <v>62</v>
      </c>
      <c r="W21" s="5" t="s">
        <v>63</v>
      </c>
      <c r="X21" s="5" t="s">
        <v>64</v>
      </c>
      <c r="Y21" s="5" t="s">
        <v>65</v>
      </c>
      <c r="Z21" s="5" t="s">
        <v>66</v>
      </c>
      <c r="AA21" s="5" t="s">
        <v>67</v>
      </c>
      <c r="AB21" s="5" t="s">
        <v>68</v>
      </c>
      <c r="AD21" s="5" t="s">
        <v>612</v>
      </c>
      <c r="AE21" s="5" t="s">
        <v>614</v>
      </c>
    </row>
    <row r="22" spans="1:31">
      <c r="A22" s="5" t="s">
        <v>1</v>
      </c>
      <c r="B22" s="2">
        <v>54.526000000000003</v>
      </c>
      <c r="C22" s="2">
        <v>55.081600000000002</v>
      </c>
      <c r="D22" s="2">
        <v>53.752000000000002</v>
      </c>
      <c r="E22" s="2">
        <v>53.657299999999999</v>
      </c>
      <c r="F22" s="2">
        <v>54.104500000000002</v>
      </c>
      <c r="G22" s="2">
        <v>55.152099999999997</v>
      </c>
      <c r="H22" s="2">
        <v>52.136800000000001</v>
      </c>
      <c r="I22" s="5">
        <v>54.0426</v>
      </c>
      <c r="J22" s="5">
        <v>54.188099999999999</v>
      </c>
      <c r="K22" s="5">
        <v>54.578899999999997</v>
      </c>
      <c r="L22" s="5">
        <v>53.348100000000002</v>
      </c>
      <c r="M22" s="5">
        <v>53.693199999999997</v>
      </c>
      <c r="N22" s="5">
        <v>53.253799999999998</v>
      </c>
      <c r="O22" s="5">
        <v>54.099200000000003</v>
      </c>
      <c r="P22" s="5">
        <v>54.311799999999998</v>
      </c>
      <c r="Q22" s="5">
        <v>54.479700000000001</v>
      </c>
      <c r="R22" s="5">
        <v>54.509900000000002</v>
      </c>
      <c r="S22" s="5">
        <v>55.943800000000003</v>
      </c>
      <c r="T22" s="5">
        <v>53.860300000000002</v>
      </c>
      <c r="U22" s="5">
        <v>55.32</v>
      </c>
      <c r="V22" s="5">
        <v>55.261600000000001</v>
      </c>
      <c r="W22" s="5">
        <v>55.244599999999998</v>
      </c>
      <c r="X22" s="5">
        <v>54.821199999999997</v>
      </c>
      <c r="Y22" s="5">
        <v>54.579799999999999</v>
      </c>
      <c r="Z22" s="5">
        <v>54.619199999999999</v>
      </c>
      <c r="AA22" s="5">
        <v>54.298999999999999</v>
      </c>
      <c r="AB22" s="5">
        <v>54.470199999999998</v>
      </c>
      <c r="AD22" s="2">
        <f>AVERAGE(B22:AB22)</f>
        <v>54.345751851851858</v>
      </c>
      <c r="AE22" s="2">
        <f>STDEV(B22:AB22)</f>
        <v>0.7755477654140629</v>
      </c>
    </row>
    <row r="23" spans="1:31">
      <c r="A23" s="5" t="s">
        <v>2</v>
      </c>
      <c r="B23" s="2">
        <v>0.1598</v>
      </c>
      <c r="C23" s="2">
        <v>0.13569999999999999</v>
      </c>
      <c r="D23" s="2">
        <v>0.1658</v>
      </c>
      <c r="E23" s="2">
        <v>0.14480000000000001</v>
      </c>
      <c r="F23" s="2">
        <v>0.14410000000000001</v>
      </c>
      <c r="G23" s="2">
        <v>0.15260000000000001</v>
      </c>
      <c r="H23" s="2">
        <v>0.14499999999999999</v>
      </c>
      <c r="I23" s="5">
        <v>0.14360000000000001</v>
      </c>
      <c r="J23" s="5">
        <v>0.15809999999999999</v>
      </c>
      <c r="K23" s="5">
        <v>0.15079999999999999</v>
      </c>
      <c r="L23" s="5">
        <v>0.1638</v>
      </c>
      <c r="M23" s="5">
        <v>0.15260000000000001</v>
      </c>
      <c r="N23" s="5">
        <v>0.16120000000000001</v>
      </c>
      <c r="O23" s="5">
        <v>0.15079999999999999</v>
      </c>
      <c r="P23" s="5">
        <v>0.1414</v>
      </c>
      <c r="Q23" s="5">
        <v>0.1497</v>
      </c>
      <c r="R23" s="5">
        <v>0.15190000000000001</v>
      </c>
      <c r="S23" s="5">
        <v>0.1245</v>
      </c>
      <c r="T23" s="5">
        <v>0.16020000000000001</v>
      </c>
      <c r="U23" s="5">
        <v>0.1401</v>
      </c>
      <c r="V23" s="5">
        <v>0.1615</v>
      </c>
      <c r="W23" s="5">
        <v>0.13930000000000001</v>
      </c>
      <c r="X23" s="5">
        <v>0.1454</v>
      </c>
      <c r="Y23" s="5">
        <v>0.15140000000000001</v>
      </c>
      <c r="Z23" s="5">
        <v>0.15279999999999999</v>
      </c>
      <c r="AA23" s="5">
        <v>0.1381</v>
      </c>
      <c r="AB23" s="5">
        <v>0.16159999999999999</v>
      </c>
      <c r="AD23" s="2">
        <f t="shared" ref="AD23:AD38" si="2">AVERAGE(B23:AB23)</f>
        <v>0.1498740740740741</v>
      </c>
      <c r="AE23" s="2">
        <f t="shared" ref="AE23:AE38" si="3">STDEV(B23:AB23)</f>
        <v>9.9182656902300371E-3</v>
      </c>
    </row>
    <row r="24" spans="1:31">
      <c r="A24" s="5" t="s">
        <v>3</v>
      </c>
      <c r="B24" s="2">
        <v>28.2621</v>
      </c>
      <c r="C24" s="2">
        <v>29.008500000000002</v>
      </c>
      <c r="D24" s="2">
        <v>29.825299999999999</v>
      </c>
      <c r="E24" s="2">
        <v>28.364999999999998</v>
      </c>
      <c r="F24" s="2">
        <v>28.5444</v>
      </c>
      <c r="G24" s="2">
        <v>28.9223</v>
      </c>
      <c r="H24" s="2">
        <v>31.057200000000002</v>
      </c>
      <c r="I24" s="5">
        <v>27.474599999999999</v>
      </c>
      <c r="J24" s="5">
        <v>28.792200000000001</v>
      </c>
      <c r="K24" s="5">
        <v>28.491299999999999</v>
      </c>
      <c r="L24" s="5">
        <v>29.2041</v>
      </c>
      <c r="M24" s="5">
        <v>29.242100000000001</v>
      </c>
      <c r="N24" s="5">
        <v>29.586600000000001</v>
      </c>
      <c r="O24" s="5">
        <v>28.819500000000001</v>
      </c>
      <c r="P24" s="5">
        <v>28.518000000000001</v>
      </c>
      <c r="Q24" s="5">
        <v>28.836500000000001</v>
      </c>
      <c r="R24" s="5">
        <v>28.5825</v>
      </c>
      <c r="S24" s="5">
        <v>28.350200000000001</v>
      </c>
      <c r="T24" s="5">
        <v>28.817399999999999</v>
      </c>
      <c r="U24" s="5">
        <v>28.349399999999999</v>
      </c>
      <c r="V24" s="5">
        <v>28.290099999999999</v>
      </c>
      <c r="W24" s="5">
        <v>28.2212</v>
      </c>
      <c r="X24" s="5">
        <v>28.305199999999999</v>
      </c>
      <c r="Y24" s="5">
        <v>28.810400000000001</v>
      </c>
      <c r="Z24" s="5">
        <v>28.794499999999999</v>
      </c>
      <c r="AA24" s="5">
        <v>28.683499999999999</v>
      </c>
      <c r="AB24" s="5">
        <v>28.640899999999998</v>
      </c>
      <c r="AD24" s="2">
        <f t="shared" si="2"/>
        <v>28.770185185185181</v>
      </c>
      <c r="AE24" s="2">
        <f t="shared" si="3"/>
        <v>0.64947042492249274</v>
      </c>
    </row>
    <row r="25" spans="1:31">
      <c r="A25" s="5" t="s">
        <v>4</v>
      </c>
      <c r="B25" s="2">
        <v>0.37559999999999999</v>
      </c>
      <c r="C25" s="2">
        <v>0.30230000000000001</v>
      </c>
      <c r="D25" s="2">
        <v>0.40210000000000001</v>
      </c>
      <c r="E25" s="2">
        <v>0.38419999999999999</v>
      </c>
      <c r="F25" s="2">
        <v>0.3463</v>
      </c>
      <c r="G25" s="2">
        <v>0.3337</v>
      </c>
      <c r="H25" s="2">
        <v>0.30049999999999999</v>
      </c>
      <c r="I25" s="5">
        <v>0.25619999999999998</v>
      </c>
      <c r="J25" s="5">
        <v>0.3669</v>
      </c>
      <c r="K25" s="5">
        <v>0.30509999999999998</v>
      </c>
      <c r="L25" s="5">
        <v>0.3039</v>
      </c>
      <c r="M25" s="5">
        <v>0.3125</v>
      </c>
      <c r="N25" s="5">
        <v>0.34</v>
      </c>
      <c r="O25" s="5">
        <v>0.34449999999999997</v>
      </c>
      <c r="P25" s="5">
        <v>0.29749999999999999</v>
      </c>
      <c r="Q25" s="5">
        <v>0.3327</v>
      </c>
      <c r="R25" s="5">
        <v>0.3952</v>
      </c>
      <c r="S25" s="5">
        <v>0.29470000000000002</v>
      </c>
      <c r="T25" s="5">
        <v>0.30969999999999998</v>
      </c>
      <c r="U25" s="5">
        <v>0.26300000000000001</v>
      </c>
      <c r="V25" s="5">
        <v>0.30280000000000001</v>
      </c>
      <c r="W25" s="5">
        <v>0.2389</v>
      </c>
      <c r="X25" s="5">
        <v>0.28839999999999999</v>
      </c>
      <c r="Y25" s="5">
        <v>0.28320000000000001</v>
      </c>
      <c r="Z25" s="5">
        <v>0.30009999999999998</v>
      </c>
      <c r="AA25" s="5">
        <v>0.30009999999999998</v>
      </c>
      <c r="AB25" s="5">
        <v>0.37969999999999998</v>
      </c>
      <c r="AD25" s="2">
        <f t="shared" si="2"/>
        <v>0.32073333333333337</v>
      </c>
      <c r="AE25" s="2">
        <f t="shared" si="3"/>
        <v>4.261604067809377E-2</v>
      </c>
    </row>
    <row r="26" spans="1:31">
      <c r="A26" s="5" t="s">
        <v>5</v>
      </c>
      <c r="B26" s="2">
        <v>0</v>
      </c>
      <c r="C26" s="2">
        <v>0</v>
      </c>
      <c r="D26" s="2">
        <v>0</v>
      </c>
      <c r="E26" s="2">
        <v>1.4800000000000001E-2</v>
      </c>
      <c r="F26" s="2">
        <v>0</v>
      </c>
      <c r="G26" s="2">
        <v>2.5399999999999999E-2</v>
      </c>
      <c r="H26" s="2">
        <v>0</v>
      </c>
      <c r="I26" s="5">
        <v>0</v>
      </c>
      <c r="J26" s="5">
        <v>0</v>
      </c>
      <c r="K26" s="5">
        <v>1.5100000000000001E-2</v>
      </c>
      <c r="L26" s="5">
        <v>2.7699999999999999E-2</v>
      </c>
      <c r="M26" s="5">
        <v>4.02E-2</v>
      </c>
      <c r="N26" s="5">
        <v>4.2700000000000002E-2</v>
      </c>
      <c r="O26" s="5">
        <v>0</v>
      </c>
      <c r="P26" s="5">
        <v>0</v>
      </c>
      <c r="Q26" s="5">
        <v>2.52E-2</v>
      </c>
      <c r="R26" s="5">
        <v>1.5100000000000001E-2</v>
      </c>
      <c r="S26" s="5">
        <v>0</v>
      </c>
      <c r="T26" s="5">
        <v>3.2000000000000001E-2</v>
      </c>
      <c r="U26" s="5">
        <v>2.7400000000000001E-2</v>
      </c>
      <c r="V26" s="5">
        <v>5.2499999999999998E-2</v>
      </c>
      <c r="W26" s="5">
        <v>0</v>
      </c>
      <c r="X26" s="5">
        <v>2.9700000000000001E-2</v>
      </c>
      <c r="Y26" s="5">
        <v>4.5699999999999998E-2</v>
      </c>
      <c r="Z26" s="5">
        <v>3.8800000000000001E-2</v>
      </c>
      <c r="AA26" s="5">
        <v>4.5999999999999999E-3</v>
      </c>
      <c r="AB26" s="5">
        <v>0</v>
      </c>
      <c r="AD26" s="2">
        <f t="shared" si="2"/>
        <v>1.6181481481481481E-2</v>
      </c>
      <c r="AE26" s="2">
        <f t="shared" si="3"/>
        <v>1.7672643723629356E-2</v>
      </c>
    </row>
    <row r="27" spans="1:31">
      <c r="A27" s="5" t="s">
        <v>6</v>
      </c>
      <c r="B27" s="2">
        <v>4.9500000000000002E-2</v>
      </c>
      <c r="C27" s="2">
        <v>5.1900000000000002E-2</v>
      </c>
      <c r="D27" s="2">
        <v>4.1500000000000002E-2</v>
      </c>
      <c r="E27" s="2">
        <v>2.9499999999999998E-2</v>
      </c>
      <c r="F27" s="2">
        <v>3.49E-2</v>
      </c>
      <c r="G27" s="2">
        <v>5.0099999999999999E-2</v>
      </c>
      <c r="H27" s="2">
        <v>5.1700000000000003E-2</v>
      </c>
      <c r="I27" s="5">
        <v>3.8600000000000002E-2</v>
      </c>
      <c r="J27" s="5">
        <v>6.9000000000000006E-2</v>
      </c>
      <c r="K27" s="5">
        <v>4.9099999999999998E-2</v>
      </c>
      <c r="L27" s="5">
        <v>5.45E-2</v>
      </c>
      <c r="M27" s="5">
        <v>3.3300000000000003E-2</v>
      </c>
      <c r="N27" s="5">
        <v>4.0599999999999997E-2</v>
      </c>
      <c r="O27" s="5">
        <v>6.93E-2</v>
      </c>
      <c r="P27" s="5">
        <v>2.87E-2</v>
      </c>
      <c r="Q27" s="5">
        <v>4.2099999999999999E-2</v>
      </c>
      <c r="R27" s="5">
        <v>4.1300000000000003E-2</v>
      </c>
      <c r="S27" s="5">
        <v>6.2399999999999997E-2</v>
      </c>
      <c r="T27" s="5">
        <v>5.67E-2</v>
      </c>
      <c r="U27" s="5">
        <v>5.5100000000000003E-2</v>
      </c>
      <c r="V27" s="5">
        <v>3.32E-2</v>
      </c>
      <c r="W27" s="5">
        <v>6.0600000000000001E-2</v>
      </c>
      <c r="X27" s="5">
        <v>3.9199999999999999E-2</v>
      </c>
      <c r="Y27" s="5">
        <v>4.2000000000000003E-2</v>
      </c>
      <c r="Z27" s="5">
        <v>5.2600000000000001E-2</v>
      </c>
      <c r="AA27" s="5">
        <v>5.04E-2</v>
      </c>
      <c r="AB27" s="5">
        <v>4.3799999999999999E-2</v>
      </c>
      <c r="AD27" s="2">
        <f t="shared" si="2"/>
        <v>4.7096296296296296E-2</v>
      </c>
      <c r="AE27" s="2">
        <f t="shared" si="3"/>
        <v>1.1073929240875092E-2</v>
      </c>
    </row>
    <row r="28" spans="1:31">
      <c r="A28" s="5" t="s">
        <v>7</v>
      </c>
      <c r="B28" s="2">
        <v>10.725099999999999</v>
      </c>
      <c r="C28" s="2">
        <v>10.9696</v>
      </c>
      <c r="D28" s="2">
        <v>12.0684</v>
      </c>
      <c r="E28" s="2">
        <v>11.1844</v>
      </c>
      <c r="F28" s="2">
        <v>11.1113</v>
      </c>
      <c r="G28" s="2">
        <v>10.8202</v>
      </c>
      <c r="H28" s="2">
        <v>13.4465</v>
      </c>
      <c r="I28" s="5">
        <v>9.4926999999999992</v>
      </c>
      <c r="J28" s="5">
        <v>11.012700000000001</v>
      </c>
      <c r="K28" s="5">
        <v>10.6548</v>
      </c>
      <c r="L28" s="5">
        <v>11.630599999999999</v>
      </c>
      <c r="M28" s="5">
        <v>11.527799999999999</v>
      </c>
      <c r="N28" s="5">
        <v>11.696899999999999</v>
      </c>
      <c r="O28" s="5">
        <v>11.0916</v>
      </c>
      <c r="P28" s="5">
        <v>10.8193</v>
      </c>
      <c r="Q28" s="5">
        <v>11.088200000000001</v>
      </c>
      <c r="R28" s="5">
        <v>10.7768</v>
      </c>
      <c r="S28" s="5">
        <v>10.425599999999999</v>
      </c>
      <c r="T28" s="5">
        <v>11.1959</v>
      </c>
      <c r="U28" s="5">
        <v>10.4521</v>
      </c>
      <c r="V28" s="5">
        <v>10.2615</v>
      </c>
      <c r="W28" s="5">
        <v>10.363200000000001</v>
      </c>
      <c r="X28" s="5">
        <v>10.464499999999999</v>
      </c>
      <c r="Y28" s="5">
        <v>10.8414</v>
      </c>
      <c r="Z28" s="5">
        <v>11.0824</v>
      </c>
      <c r="AA28" s="5">
        <v>10.9739</v>
      </c>
      <c r="AB28" s="5">
        <v>10.8454</v>
      </c>
      <c r="AD28" s="2">
        <f t="shared" si="2"/>
        <v>11.000844444444445</v>
      </c>
      <c r="AE28" s="2">
        <f t="shared" si="3"/>
        <v>0.70428745187728203</v>
      </c>
    </row>
    <row r="29" spans="1:31">
      <c r="A29" s="5" t="s">
        <v>8</v>
      </c>
      <c r="B29" s="2">
        <v>5.0693999999999999</v>
      </c>
      <c r="C29" s="2">
        <v>5.2478999999999996</v>
      </c>
      <c r="D29" s="2">
        <v>4.5602999999999998</v>
      </c>
      <c r="E29" s="2">
        <v>4.72</v>
      </c>
      <c r="F29" s="2">
        <v>4.8954000000000004</v>
      </c>
      <c r="G29" s="2">
        <v>5.1200999999999999</v>
      </c>
      <c r="H29" s="2">
        <v>3.8622999999999998</v>
      </c>
      <c r="I29" s="5">
        <v>4.3948999999999998</v>
      </c>
      <c r="J29" s="5">
        <v>4.9832999999999998</v>
      </c>
      <c r="K29" s="5">
        <v>5.2276999999999996</v>
      </c>
      <c r="L29" s="5">
        <v>4.4756999999999998</v>
      </c>
      <c r="M29" s="5">
        <v>4.6555999999999997</v>
      </c>
      <c r="N29" s="5">
        <v>4.5294999999999996</v>
      </c>
      <c r="O29" s="5">
        <v>4.7664999999999997</v>
      </c>
      <c r="P29" s="5">
        <v>4.9721000000000002</v>
      </c>
      <c r="Q29" s="5">
        <v>4.8772000000000002</v>
      </c>
      <c r="R29" s="5">
        <v>5.1745000000000001</v>
      </c>
      <c r="S29" s="5">
        <v>5.2874999999999996</v>
      </c>
      <c r="T29" s="5">
        <v>4.7820999999999998</v>
      </c>
      <c r="U29" s="5">
        <v>5.2560000000000002</v>
      </c>
      <c r="V29" s="5">
        <v>5.2876000000000003</v>
      </c>
      <c r="W29" s="5">
        <v>5.2656999999999998</v>
      </c>
      <c r="X29" s="5">
        <v>5.2666000000000004</v>
      </c>
      <c r="Y29" s="5">
        <v>5.08</v>
      </c>
      <c r="Z29" s="5">
        <v>5.0164</v>
      </c>
      <c r="AA29" s="5">
        <v>5.0014000000000003</v>
      </c>
      <c r="AB29" s="5">
        <v>5.1974</v>
      </c>
      <c r="AD29" s="2">
        <f t="shared" si="2"/>
        <v>4.924929629629629</v>
      </c>
      <c r="AE29" s="2">
        <f t="shared" si="3"/>
        <v>0.34559004038223679</v>
      </c>
    </row>
    <row r="30" spans="1:31">
      <c r="A30" s="5" t="s">
        <v>9</v>
      </c>
      <c r="B30" s="2">
        <v>0.65710000000000002</v>
      </c>
      <c r="C30" s="2">
        <v>0.621</v>
      </c>
      <c r="D30" s="2">
        <v>0.50560000000000005</v>
      </c>
      <c r="E30" s="2">
        <v>0.55320000000000003</v>
      </c>
      <c r="F30" s="2">
        <v>0.61990000000000001</v>
      </c>
      <c r="G30" s="2">
        <v>0.624</v>
      </c>
      <c r="H30" s="2">
        <v>0.39860000000000001</v>
      </c>
      <c r="I30" s="5">
        <v>0.93110000000000004</v>
      </c>
      <c r="J30" s="5">
        <v>0.65510000000000002</v>
      </c>
      <c r="K30" s="5">
        <v>0.6351</v>
      </c>
      <c r="L30" s="5">
        <v>0.49780000000000002</v>
      </c>
      <c r="M30" s="5">
        <v>0.49859999999999999</v>
      </c>
      <c r="N30" s="5">
        <v>0.50309999999999999</v>
      </c>
      <c r="O30" s="5">
        <v>0.58589999999999998</v>
      </c>
      <c r="P30" s="5">
        <v>0.58499999999999996</v>
      </c>
      <c r="Q30" s="5">
        <v>0.60470000000000002</v>
      </c>
      <c r="R30" s="5">
        <v>0.64549999999999996</v>
      </c>
      <c r="S30" s="5">
        <v>0.71830000000000005</v>
      </c>
      <c r="T30" s="5">
        <v>0.60660000000000003</v>
      </c>
      <c r="U30" s="5">
        <v>0.67630000000000001</v>
      </c>
      <c r="V30" s="5">
        <v>0.70379999999999998</v>
      </c>
      <c r="W30" s="5">
        <v>0.72629999999999995</v>
      </c>
      <c r="X30" s="5">
        <v>0.67169999999999996</v>
      </c>
      <c r="Y30" s="5">
        <v>0.59950000000000003</v>
      </c>
      <c r="Z30" s="5">
        <v>0.61970000000000003</v>
      </c>
      <c r="AA30" s="5">
        <v>0.59789999999999999</v>
      </c>
      <c r="AB30" s="5">
        <v>0.64270000000000005</v>
      </c>
      <c r="AD30" s="2">
        <f t="shared" si="2"/>
        <v>0.6179296296296295</v>
      </c>
      <c r="AE30" s="2">
        <f t="shared" si="3"/>
        <v>9.7690294828625387E-2</v>
      </c>
    </row>
    <row r="31" spans="1:31">
      <c r="A31" s="5" t="s">
        <v>10</v>
      </c>
      <c r="B31" s="2">
        <v>5.28E-2</v>
      </c>
      <c r="C31" s="2">
        <v>2.1999999999999999E-2</v>
      </c>
      <c r="D31" s="2">
        <v>2.9100000000000001E-2</v>
      </c>
      <c r="E31" s="2">
        <v>2.4500000000000001E-2</v>
      </c>
      <c r="F31" s="2">
        <v>1.6E-2</v>
      </c>
      <c r="G31" s="2">
        <v>3.6400000000000002E-2</v>
      </c>
      <c r="H31" s="2">
        <v>2.9600000000000001E-2</v>
      </c>
      <c r="I31" s="5">
        <v>0</v>
      </c>
      <c r="J31" s="5">
        <v>3.3700000000000001E-2</v>
      </c>
      <c r="K31" s="5">
        <v>2.0999999999999999E-3</v>
      </c>
      <c r="L31" s="5">
        <v>2.7099999999999999E-2</v>
      </c>
      <c r="M31" s="5">
        <v>3.5000000000000001E-3</v>
      </c>
      <c r="N31" s="5">
        <v>5.7000000000000002E-3</v>
      </c>
      <c r="O31" s="5">
        <v>2.8000000000000001E-2</v>
      </c>
      <c r="P31" s="5">
        <v>2.5100000000000001E-2</v>
      </c>
      <c r="Q31" s="5">
        <v>3.8600000000000002E-2</v>
      </c>
      <c r="R31" s="5">
        <v>1.1900000000000001E-2</v>
      </c>
      <c r="S31" s="5">
        <v>1.7299999999999999E-2</v>
      </c>
      <c r="T31" s="5">
        <v>3.2099999999999997E-2</v>
      </c>
      <c r="U31" s="5">
        <v>2.6499999999999999E-2</v>
      </c>
      <c r="V31" s="5">
        <v>4.0000000000000001E-3</v>
      </c>
      <c r="W31" s="5">
        <v>3.8800000000000001E-2</v>
      </c>
      <c r="X31" s="5">
        <v>3.0800000000000001E-2</v>
      </c>
      <c r="Y31" s="5">
        <v>5.7799999999999997E-2</v>
      </c>
      <c r="Z31" s="5">
        <v>2.9600000000000001E-2</v>
      </c>
      <c r="AA31" s="5">
        <v>2.8500000000000001E-2</v>
      </c>
      <c r="AB31" s="5">
        <v>2.6700000000000002E-2</v>
      </c>
      <c r="AD31" s="2">
        <f t="shared" si="2"/>
        <v>2.5118518518518523E-2</v>
      </c>
      <c r="AE31" s="2">
        <f t="shared" si="3"/>
        <v>1.4344176975533069E-2</v>
      </c>
    </row>
    <row r="32" spans="1:31">
      <c r="A32" s="5" t="s">
        <v>26</v>
      </c>
      <c r="B32" s="2">
        <v>3.5799999999999998E-2</v>
      </c>
      <c r="C32" s="2">
        <v>0</v>
      </c>
      <c r="D32" s="2">
        <v>3.09E-2</v>
      </c>
      <c r="E32" s="2">
        <v>0</v>
      </c>
      <c r="F32" s="2">
        <v>0</v>
      </c>
      <c r="G32" s="2">
        <v>2E-3</v>
      </c>
      <c r="H32" s="2">
        <v>0</v>
      </c>
      <c r="I32" s="5">
        <v>1.9E-3</v>
      </c>
      <c r="J32" s="5">
        <v>2.12E-2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1.7000000000000001E-2</v>
      </c>
      <c r="R32" s="5">
        <v>3.6799999999999999E-2</v>
      </c>
      <c r="S32" s="5">
        <v>0</v>
      </c>
      <c r="T32" s="5">
        <v>5.5899999999999998E-2</v>
      </c>
      <c r="U32" s="5">
        <v>0</v>
      </c>
      <c r="V32" s="5">
        <v>4.65E-2</v>
      </c>
      <c r="W32" s="5">
        <v>7.6E-3</v>
      </c>
      <c r="X32" s="5">
        <v>0</v>
      </c>
      <c r="Y32" s="5">
        <v>0</v>
      </c>
      <c r="Z32" s="5">
        <v>5.5100000000000003E-2</v>
      </c>
      <c r="AA32" s="5">
        <v>1.67E-2</v>
      </c>
      <c r="AB32" s="5">
        <v>0</v>
      </c>
      <c r="AD32" s="2">
        <f t="shared" si="2"/>
        <v>1.2125925925925925E-2</v>
      </c>
      <c r="AE32" s="2">
        <f t="shared" si="3"/>
        <v>1.8632510722939512E-2</v>
      </c>
    </row>
    <row r="33" spans="1:31">
      <c r="A33" s="5" t="s">
        <v>27</v>
      </c>
      <c r="B33" s="2">
        <v>0</v>
      </c>
      <c r="C33" s="2">
        <v>0</v>
      </c>
      <c r="D33" s="2">
        <v>3.3099999999999997E-2</v>
      </c>
      <c r="E33" s="2">
        <v>0</v>
      </c>
      <c r="F33" s="2">
        <v>0</v>
      </c>
      <c r="G33" s="2">
        <v>0</v>
      </c>
      <c r="H33" s="2">
        <v>3.2500000000000001E-2</v>
      </c>
      <c r="I33" s="5">
        <v>0</v>
      </c>
      <c r="J33" s="5">
        <v>1.24E-2</v>
      </c>
      <c r="K33" s="5">
        <v>1.04E-2</v>
      </c>
      <c r="L33" s="5">
        <v>0</v>
      </c>
      <c r="M33" s="5">
        <v>4.6899999999999997E-2</v>
      </c>
      <c r="N33" s="5">
        <v>0</v>
      </c>
      <c r="O33" s="5">
        <v>8.6E-3</v>
      </c>
      <c r="P33" s="5">
        <v>0</v>
      </c>
      <c r="Q33" s="5">
        <v>5.7999999999999996E-3</v>
      </c>
      <c r="R33" s="5">
        <v>0</v>
      </c>
      <c r="S33" s="5">
        <v>3.3500000000000002E-2</v>
      </c>
      <c r="T33" s="5">
        <v>3.0700000000000002E-2</v>
      </c>
      <c r="U33" s="5">
        <v>2.6700000000000002E-2</v>
      </c>
      <c r="V33" s="5">
        <v>1.9900000000000001E-2</v>
      </c>
      <c r="W33" s="5">
        <v>0</v>
      </c>
      <c r="X33" s="5">
        <v>6.4699999999999994E-2</v>
      </c>
      <c r="Y33" s="5">
        <v>0</v>
      </c>
      <c r="Z33" s="5">
        <v>0</v>
      </c>
      <c r="AA33" s="5">
        <v>0</v>
      </c>
      <c r="AB33" s="5">
        <v>0</v>
      </c>
      <c r="AD33" s="2">
        <f t="shared" si="2"/>
        <v>1.2044444444444443E-2</v>
      </c>
      <c r="AE33" s="2">
        <f t="shared" si="3"/>
        <v>1.7719900445399568E-2</v>
      </c>
    </row>
    <row r="34" spans="1:31">
      <c r="A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31">
      <c r="A35" s="5" t="s">
        <v>28</v>
      </c>
      <c r="B35" s="2">
        <v>99.913200000000003</v>
      </c>
      <c r="C35" s="2">
        <v>101.4405</v>
      </c>
      <c r="D35" s="2">
        <v>101.4141</v>
      </c>
      <c r="E35" s="2">
        <v>99.077699999999993</v>
      </c>
      <c r="F35" s="2">
        <v>99.816800000000001</v>
      </c>
      <c r="G35" s="2">
        <v>101.2389</v>
      </c>
      <c r="H35" s="2">
        <v>101.4607</v>
      </c>
      <c r="I35" s="5">
        <v>96.776200000000003</v>
      </c>
      <c r="J35" s="5">
        <v>100.2927</v>
      </c>
      <c r="K35" s="5">
        <v>100.1204</v>
      </c>
      <c r="L35" s="5">
        <v>99.7333</v>
      </c>
      <c r="M35" s="5">
        <v>100.2063</v>
      </c>
      <c r="N35" s="5">
        <v>100.1601</v>
      </c>
      <c r="O35" s="5">
        <v>99.963899999999995</v>
      </c>
      <c r="P35" s="5">
        <v>99.698899999999995</v>
      </c>
      <c r="Q35" s="5">
        <v>100.4974</v>
      </c>
      <c r="R35" s="5">
        <v>100.34139999999999</v>
      </c>
      <c r="S35" s="5">
        <v>101.2578</v>
      </c>
      <c r="T35" s="5">
        <v>99.939599999999999</v>
      </c>
      <c r="U35" s="5">
        <v>100.5926</v>
      </c>
      <c r="V35" s="5">
        <v>100.425</v>
      </c>
      <c r="W35" s="5">
        <v>100.3062</v>
      </c>
      <c r="X35" s="5">
        <v>100.12739999999999</v>
      </c>
      <c r="Y35" s="5">
        <v>100.49120000000001</v>
      </c>
      <c r="Z35" s="5">
        <v>100.7612</v>
      </c>
      <c r="AA35" s="5">
        <v>100.0941</v>
      </c>
      <c r="AB35" s="5">
        <v>100.4084</v>
      </c>
      <c r="AD35" s="2">
        <f t="shared" si="2"/>
        <v>100.24281481481479</v>
      </c>
      <c r="AE35" s="2">
        <f t="shared" si="3"/>
        <v>0.90628626047509264</v>
      </c>
    </row>
    <row r="36" spans="1:31">
      <c r="A36" s="5" t="s">
        <v>672</v>
      </c>
      <c r="B36" s="2">
        <v>68.298954119860866</v>
      </c>
      <c r="C36" s="2">
        <v>68.186314348581959</v>
      </c>
      <c r="D36" s="2">
        <v>73.161184963411515</v>
      </c>
      <c r="E36" s="2">
        <v>70.856989127665969</v>
      </c>
      <c r="F36" s="2">
        <v>69.839414391130646</v>
      </c>
      <c r="G36" s="2">
        <v>68.376525805333074</v>
      </c>
      <c r="H36" s="2">
        <v>78.275308293912715</v>
      </c>
      <c r="I36" s="5">
        <v>67.690901156975698</v>
      </c>
      <c r="J36" s="5">
        <v>69.21145010818114</v>
      </c>
      <c r="K36" s="5">
        <v>67.593719269972439</v>
      </c>
      <c r="L36" s="5">
        <v>72.797528796928972</v>
      </c>
      <c r="M36" s="5">
        <v>71.88210251782769</v>
      </c>
      <c r="N36" s="5">
        <v>72.675135757089606</v>
      </c>
      <c r="O36" s="5">
        <v>70.408500181626195</v>
      </c>
      <c r="P36" s="5">
        <v>69.060513068543472</v>
      </c>
      <c r="Q36" s="5">
        <v>69.907844405908591</v>
      </c>
      <c r="R36" s="5">
        <v>68.022219020023456</v>
      </c>
      <c r="S36" s="5">
        <v>66.670741759834996</v>
      </c>
      <c r="T36" s="5">
        <v>70.485613978927219</v>
      </c>
      <c r="U36" s="5">
        <v>66.955841860713974</v>
      </c>
      <c r="V36" s="5">
        <v>66.353904737114235</v>
      </c>
      <c r="W36" s="5">
        <v>66.601191377961243</v>
      </c>
      <c r="X36" s="5">
        <v>66.952702887030014</v>
      </c>
      <c r="Y36" s="5">
        <v>68.639187066275468</v>
      </c>
      <c r="Z36" s="5">
        <v>69.307245223480294</v>
      </c>
      <c r="AA36" s="5">
        <v>69.213269988529518</v>
      </c>
      <c r="AB36" s="5">
        <v>68.078564987345402</v>
      </c>
      <c r="AD36" s="2">
        <f t="shared" si="2"/>
        <v>69.463069229636517</v>
      </c>
      <c r="AE36" s="2">
        <f t="shared" si="3"/>
        <v>2.6081848380580221</v>
      </c>
    </row>
    <row r="37" spans="1:31">
      <c r="A37" s="5" t="s">
        <v>673</v>
      </c>
      <c r="B37" s="2">
        <v>29.209792884227223</v>
      </c>
      <c r="C37" s="2">
        <v>29.515571015425543</v>
      </c>
      <c r="D37" s="2">
        <v>25.014029778316942</v>
      </c>
      <c r="E37" s="2">
        <v>27.056475081926454</v>
      </c>
      <c r="F37" s="2">
        <v>27.840889918206365</v>
      </c>
      <c r="G37" s="2">
        <v>29.275842329434305</v>
      </c>
      <c r="H37" s="2">
        <v>20.343269322608847</v>
      </c>
      <c r="I37" s="5">
        <v>28.356247060304263</v>
      </c>
      <c r="J37" s="5">
        <v>28.337425210178878</v>
      </c>
      <c r="K37" s="5">
        <v>30.00757585316747</v>
      </c>
      <c r="L37" s="5">
        <v>25.347474794241293</v>
      </c>
      <c r="M37" s="5">
        <v>26.266923661686103</v>
      </c>
      <c r="N37" s="5">
        <v>25.46387845825554</v>
      </c>
      <c r="O37" s="5">
        <v>27.377242667606751</v>
      </c>
      <c r="P37" s="5">
        <v>28.71638095018227</v>
      </c>
      <c r="Q37" s="5">
        <v>27.822403149620325</v>
      </c>
      <c r="R37" s="5">
        <v>29.552115640502677</v>
      </c>
      <c r="S37" s="5">
        <v>30.594532622939411</v>
      </c>
      <c r="T37" s="5">
        <v>27.24076777406728</v>
      </c>
      <c r="U37" s="5">
        <v>30.464881231406203</v>
      </c>
      <c r="V37" s="5">
        <v>30.936661354405466</v>
      </c>
      <c r="W37" s="5">
        <v>30.619877221038056</v>
      </c>
      <c r="X37" s="5">
        <v>30.488719215240007</v>
      </c>
      <c r="Y37" s="5">
        <v>29.10111902896211</v>
      </c>
      <c r="Z37" s="5">
        <v>28.385476506948876</v>
      </c>
      <c r="AA37" s="5">
        <v>28.541656391792841</v>
      </c>
      <c r="AB37" s="5">
        <v>29.519580031319574</v>
      </c>
      <c r="AD37" s="2">
        <f t="shared" si="2"/>
        <v>28.199881820518932</v>
      </c>
      <c r="AE37" s="2">
        <f t="shared" si="3"/>
        <v>2.2860742421815545</v>
      </c>
    </row>
    <row r="38" spans="1:31">
      <c r="A38" s="2" t="s">
        <v>674</v>
      </c>
      <c r="B38" s="2">
        <v>2.4912529959119092</v>
      </c>
      <c r="C38" s="2">
        <v>2.2981146359924987</v>
      </c>
      <c r="D38" s="2">
        <v>1.8247852582715427</v>
      </c>
      <c r="E38" s="2">
        <v>2.0865357904075919</v>
      </c>
      <c r="F38" s="2">
        <v>2.3196956906629809</v>
      </c>
      <c r="G38" s="2">
        <v>2.3476318652326391</v>
      </c>
      <c r="H38" s="2">
        <v>1.3814223834784369</v>
      </c>
      <c r="I38" s="2">
        <v>3.9528517827200274</v>
      </c>
      <c r="J38" s="2">
        <v>2.4511246816399743</v>
      </c>
      <c r="K38" s="2">
        <v>2.3987048768600774</v>
      </c>
      <c r="L38" s="2">
        <v>1.8549964088297342</v>
      </c>
      <c r="M38" s="2">
        <v>1.8509738204862167</v>
      </c>
      <c r="N38" s="2">
        <v>1.8609857846548703</v>
      </c>
      <c r="O38" s="2">
        <v>2.2142571507670739</v>
      </c>
      <c r="P38" s="2">
        <v>2.2231059812742662</v>
      </c>
      <c r="Q38" s="2">
        <v>2.2697524444710937</v>
      </c>
      <c r="R38" s="2">
        <v>2.4256653394738685</v>
      </c>
      <c r="S38" s="2">
        <v>2.7347256172256031</v>
      </c>
      <c r="T38" s="2">
        <v>2.2736182470054933</v>
      </c>
      <c r="U38" s="2">
        <v>2.5792769078798337</v>
      </c>
      <c r="V38" s="2">
        <v>2.7094339084802903</v>
      </c>
      <c r="W38" s="2">
        <v>2.7789314010006918</v>
      </c>
      <c r="X38" s="2">
        <v>2.5585778977299762</v>
      </c>
      <c r="Y38" s="2">
        <v>2.2596939047624258</v>
      </c>
      <c r="Z38" s="2">
        <v>2.3072782695708232</v>
      </c>
      <c r="AA38" s="2">
        <v>2.2450736196776533</v>
      </c>
      <c r="AB38" s="2">
        <v>2.4018549813350201</v>
      </c>
      <c r="AD38" s="2">
        <f t="shared" si="2"/>
        <v>2.3370489498445415</v>
      </c>
      <c r="AE38" s="2">
        <f t="shared" si="3"/>
        <v>0.449394314731556</v>
      </c>
    </row>
    <row r="40" spans="1:31">
      <c r="B40" s="2" t="s">
        <v>12</v>
      </c>
      <c r="C40" s="2" t="s">
        <v>13</v>
      </c>
      <c r="D40" s="2" t="s">
        <v>14</v>
      </c>
      <c r="F40" s="2" t="s">
        <v>612</v>
      </c>
      <c r="G40" s="2" t="s">
        <v>614</v>
      </c>
    </row>
    <row r="41" spans="1:31">
      <c r="A41" s="5" t="s">
        <v>1</v>
      </c>
      <c r="B41" s="2">
        <v>0.3211</v>
      </c>
      <c r="C41" s="2">
        <v>0.2555</v>
      </c>
      <c r="D41" s="2">
        <v>0.16619999999999999</v>
      </c>
      <c r="F41" s="2">
        <f>AVERAGE(B41:D41)</f>
        <v>0.24760000000000001</v>
      </c>
      <c r="G41" s="2">
        <f>STDEV(B41:D41)</f>
        <v>7.775159162358028E-2</v>
      </c>
    </row>
    <row r="42" spans="1:31">
      <c r="A42" s="5" t="s">
        <v>2</v>
      </c>
      <c r="B42" s="2">
        <v>3.2800000000000003E-2</v>
      </c>
      <c r="C42" s="2">
        <v>4.1000000000000003E-3</v>
      </c>
      <c r="D42" s="2">
        <v>0</v>
      </c>
      <c r="F42" s="2">
        <f t="shared" ref="F42:F54" si="4">AVERAGE(B42:D42)</f>
        <v>1.23E-2</v>
      </c>
      <c r="G42" s="2">
        <f t="shared" ref="G42:G54" si="5">STDEV(B42:D42)</f>
        <v>1.7871485668516762E-2</v>
      </c>
    </row>
    <row r="43" spans="1:31">
      <c r="A43" s="5" t="s">
        <v>3</v>
      </c>
      <c r="B43" s="2">
        <v>1E-3</v>
      </c>
      <c r="C43" s="2">
        <v>0</v>
      </c>
      <c r="D43" s="2">
        <v>1.24E-2</v>
      </c>
      <c r="F43" s="2">
        <f t="shared" si="4"/>
        <v>4.4666666666666665E-3</v>
      </c>
      <c r="G43" s="2">
        <f t="shared" si="5"/>
        <v>6.8886379882625078E-3</v>
      </c>
    </row>
    <row r="44" spans="1:31">
      <c r="A44" s="5" t="s">
        <v>4</v>
      </c>
      <c r="B44" s="2">
        <v>0.46760000000000002</v>
      </c>
      <c r="C44" s="2">
        <v>0.33460000000000001</v>
      </c>
      <c r="D44" s="2">
        <v>0.28960000000000002</v>
      </c>
      <c r="F44" s="2">
        <f t="shared" si="4"/>
        <v>0.36393333333333339</v>
      </c>
      <c r="G44" s="2">
        <f t="shared" si="5"/>
        <v>9.2554488455899933E-2</v>
      </c>
    </row>
    <row r="45" spans="1:31">
      <c r="A45" s="5" t="s">
        <v>5</v>
      </c>
      <c r="B45" s="2">
        <v>0.1075</v>
      </c>
      <c r="C45" s="2">
        <v>0.10059999999999999</v>
      </c>
      <c r="D45" s="2">
        <v>0</v>
      </c>
      <c r="F45" s="2">
        <f t="shared" si="4"/>
        <v>6.9366666666666674E-2</v>
      </c>
      <c r="G45" s="2">
        <f t="shared" si="5"/>
        <v>6.0172280439861447E-2</v>
      </c>
    </row>
    <row r="46" spans="1:31">
      <c r="A46" s="5" t="s">
        <v>6</v>
      </c>
      <c r="B46" s="2">
        <v>0.22009999999999999</v>
      </c>
      <c r="C46" s="2">
        <v>0.2596</v>
      </c>
      <c r="D46" s="2">
        <v>0.2646</v>
      </c>
      <c r="F46" s="2">
        <f t="shared" si="4"/>
        <v>0.24809999999999999</v>
      </c>
      <c r="G46" s="2">
        <f t="shared" si="5"/>
        <v>2.4377243486497818E-2</v>
      </c>
    </row>
    <row r="47" spans="1:31">
      <c r="A47" s="5" t="s">
        <v>7</v>
      </c>
      <c r="B47" s="2">
        <v>54.274900000000002</v>
      </c>
      <c r="C47" s="2">
        <v>55.114100000000001</v>
      </c>
      <c r="D47" s="2">
        <v>55.644799999999996</v>
      </c>
      <c r="F47" s="2">
        <f t="shared" si="4"/>
        <v>55.011266666666671</v>
      </c>
      <c r="G47" s="2">
        <f t="shared" si="5"/>
        <v>0.69071522593130186</v>
      </c>
    </row>
    <row r="48" spans="1:31">
      <c r="A48" s="5" t="s">
        <v>8</v>
      </c>
      <c r="B48" s="2">
        <v>0.12379999999999999</v>
      </c>
      <c r="C48" s="2">
        <v>6.7400000000000002E-2</v>
      </c>
      <c r="D48" s="2">
        <v>8.2699999999999996E-2</v>
      </c>
      <c r="F48" s="2">
        <f t="shared" si="4"/>
        <v>9.1299999999999992E-2</v>
      </c>
      <c r="G48" s="2">
        <f t="shared" si="5"/>
        <v>2.9166933332114287E-2</v>
      </c>
    </row>
    <row r="49" spans="1:7">
      <c r="A49" s="5" t="s">
        <v>9</v>
      </c>
      <c r="B49" s="2">
        <v>4.07E-2</v>
      </c>
      <c r="C49" s="2">
        <v>4.0000000000000001E-3</v>
      </c>
      <c r="D49" s="2">
        <v>1.8800000000000001E-2</v>
      </c>
      <c r="F49" s="2">
        <f t="shared" si="4"/>
        <v>2.1166666666666667E-2</v>
      </c>
      <c r="G49" s="2">
        <f t="shared" si="5"/>
        <v>1.8464109329543444E-2</v>
      </c>
    </row>
    <row r="50" spans="1:7">
      <c r="A50" s="5" t="s">
        <v>10</v>
      </c>
      <c r="B50" s="2">
        <v>41.631300000000003</v>
      </c>
      <c r="C50" s="2">
        <v>42.021799999999999</v>
      </c>
      <c r="D50" s="2">
        <v>42.131</v>
      </c>
      <c r="F50" s="2">
        <f t="shared" si="4"/>
        <v>41.928033333333332</v>
      </c>
      <c r="G50" s="2">
        <f t="shared" si="5"/>
        <v>0.26271498498055335</v>
      </c>
    </row>
    <row r="51" spans="1:7">
      <c r="A51" s="5" t="s">
        <v>26</v>
      </c>
      <c r="B51" s="2">
        <v>0</v>
      </c>
      <c r="C51" s="2">
        <v>0</v>
      </c>
      <c r="D51" s="2">
        <v>0</v>
      </c>
      <c r="F51" s="2">
        <f t="shared" si="4"/>
        <v>0</v>
      </c>
      <c r="G51" s="2">
        <f t="shared" si="5"/>
        <v>0</v>
      </c>
    </row>
    <row r="52" spans="1:7">
      <c r="A52" s="5" t="s">
        <v>27</v>
      </c>
      <c r="B52" s="2">
        <v>1.67E-2</v>
      </c>
      <c r="C52" s="2">
        <v>0</v>
      </c>
      <c r="D52" s="2">
        <v>0</v>
      </c>
      <c r="F52" s="2">
        <f t="shared" si="4"/>
        <v>5.5666666666666668E-3</v>
      </c>
      <c r="G52" s="2">
        <f t="shared" si="5"/>
        <v>9.6417494954667508E-3</v>
      </c>
    </row>
    <row r="53" spans="1:7">
      <c r="A53" s="5"/>
    </row>
    <row r="54" spans="1:7">
      <c r="A54" s="5" t="s">
        <v>28</v>
      </c>
      <c r="B54" s="2">
        <v>97.237499999999997</v>
      </c>
      <c r="C54" s="2">
        <v>98.161699999999996</v>
      </c>
      <c r="D54" s="2">
        <v>98.610100000000003</v>
      </c>
      <c r="F54" s="2">
        <f t="shared" si="4"/>
        <v>98.003100000000003</v>
      </c>
      <c r="G54" s="2">
        <f t="shared" si="5"/>
        <v>0.69990939413612907</v>
      </c>
    </row>
    <row r="57" spans="1:7">
      <c r="B57" s="2" t="s">
        <v>15</v>
      </c>
      <c r="C57" s="2" t="s">
        <v>16</v>
      </c>
      <c r="E57" s="2" t="s">
        <v>612</v>
      </c>
      <c r="F57" s="2" t="s">
        <v>611</v>
      </c>
    </row>
    <row r="58" spans="1:7">
      <c r="A58" s="5" t="s">
        <v>1</v>
      </c>
      <c r="B58" s="2">
        <v>37.0867</v>
      </c>
      <c r="C58" s="2">
        <v>36.274799999999999</v>
      </c>
      <c r="E58" s="2">
        <f>AVERAGE(B58:C58)</f>
        <v>36.680750000000003</v>
      </c>
      <c r="F58" s="2">
        <f>STDEV(B58:C58)</f>
        <v>0.57409999564535896</v>
      </c>
    </row>
    <row r="59" spans="1:7">
      <c r="A59" s="5" t="s">
        <v>2</v>
      </c>
      <c r="B59" s="2">
        <v>9.3299999999999994E-2</v>
      </c>
      <c r="C59" s="2">
        <v>5.7200000000000001E-2</v>
      </c>
      <c r="E59" s="2">
        <f t="shared" ref="E59:E71" si="6">AVERAGE(B59:C59)</f>
        <v>7.5249999999999997E-2</v>
      </c>
      <c r="F59" s="2">
        <f t="shared" ref="F59:F71" si="7">STDEV(B59:C59)</f>
        <v>2.5526554800834357E-2</v>
      </c>
    </row>
    <row r="60" spans="1:7">
      <c r="A60" s="5" t="s">
        <v>3</v>
      </c>
      <c r="B60" s="2">
        <v>1.6799999999999999E-2</v>
      </c>
      <c r="C60" s="2">
        <v>3.9199999999999999E-2</v>
      </c>
      <c r="E60" s="2">
        <f t="shared" si="6"/>
        <v>2.7999999999999997E-2</v>
      </c>
      <c r="F60" s="2">
        <f t="shared" si="7"/>
        <v>1.5839191898578672E-2</v>
      </c>
    </row>
    <row r="61" spans="1:7">
      <c r="A61" s="5" t="s">
        <v>4</v>
      </c>
      <c r="B61" s="2">
        <v>29.273499999999999</v>
      </c>
      <c r="C61" s="2">
        <v>29.075500000000002</v>
      </c>
      <c r="E61" s="2">
        <f t="shared" si="6"/>
        <v>29.174500000000002</v>
      </c>
      <c r="F61" s="2">
        <f t="shared" si="7"/>
        <v>0.14000714267493419</v>
      </c>
    </row>
    <row r="62" spans="1:7">
      <c r="A62" s="5" t="s">
        <v>5</v>
      </c>
      <c r="B62" s="2">
        <v>0.6492</v>
      </c>
      <c r="C62" s="2">
        <v>0.64480000000000004</v>
      </c>
      <c r="E62" s="2">
        <f t="shared" si="6"/>
        <v>0.64700000000000002</v>
      </c>
      <c r="F62" s="2">
        <f t="shared" si="7"/>
        <v>3.1112698372207804E-3</v>
      </c>
    </row>
    <row r="63" spans="1:7">
      <c r="A63" s="5" t="s">
        <v>6</v>
      </c>
      <c r="B63" s="2">
        <v>34.51</v>
      </c>
      <c r="C63" s="2">
        <v>35.087899999999998</v>
      </c>
      <c r="E63" s="2">
        <f t="shared" si="6"/>
        <v>34.798949999999998</v>
      </c>
      <c r="F63" s="2">
        <f t="shared" si="7"/>
        <v>0.4086370088477056</v>
      </c>
    </row>
    <row r="64" spans="1:7">
      <c r="A64" s="5" t="s">
        <v>7</v>
      </c>
      <c r="B64" s="2">
        <v>0.48730000000000001</v>
      </c>
      <c r="C64" s="2">
        <v>0.43890000000000001</v>
      </c>
      <c r="E64" s="2">
        <f t="shared" si="6"/>
        <v>0.46310000000000001</v>
      </c>
      <c r="F64" s="2">
        <f t="shared" si="7"/>
        <v>3.4223968209428898E-2</v>
      </c>
    </row>
    <row r="65" spans="1:10">
      <c r="A65" s="5" t="s">
        <v>8</v>
      </c>
      <c r="B65" s="2">
        <v>7.6899999999999996E-2</v>
      </c>
      <c r="C65" s="2">
        <v>2.4199999999999999E-2</v>
      </c>
      <c r="E65" s="2">
        <f t="shared" si="6"/>
        <v>5.0549999999999998E-2</v>
      </c>
      <c r="F65" s="2">
        <f t="shared" si="7"/>
        <v>3.7264527368531052E-2</v>
      </c>
    </row>
    <row r="66" spans="1:10">
      <c r="A66" s="5" t="s">
        <v>9</v>
      </c>
      <c r="B66" s="2">
        <v>0</v>
      </c>
      <c r="C66" s="2">
        <v>4.7000000000000002E-3</v>
      </c>
      <c r="E66" s="2">
        <f t="shared" si="6"/>
        <v>2.3500000000000001E-3</v>
      </c>
      <c r="F66" s="2">
        <f t="shared" si="7"/>
        <v>3.3234018715767736E-3</v>
      </c>
    </row>
    <row r="67" spans="1:10">
      <c r="A67" s="5" t="s">
        <v>10</v>
      </c>
      <c r="B67" s="2">
        <v>0.28870000000000001</v>
      </c>
      <c r="C67" s="2">
        <v>4.4299999999999999E-2</v>
      </c>
      <c r="E67" s="2">
        <f t="shared" si="6"/>
        <v>0.16650000000000001</v>
      </c>
      <c r="F67" s="2">
        <f t="shared" si="7"/>
        <v>0.17281689732199218</v>
      </c>
    </row>
    <row r="68" spans="1:10">
      <c r="A68" s="5" t="s">
        <v>26</v>
      </c>
      <c r="B68" s="2">
        <v>0</v>
      </c>
      <c r="C68" s="2">
        <v>5.0799999999999998E-2</v>
      </c>
      <c r="E68" s="2">
        <f t="shared" si="6"/>
        <v>2.5399999999999999E-2</v>
      </c>
      <c r="F68" s="2">
        <f t="shared" si="7"/>
        <v>3.5921024484276615E-2</v>
      </c>
    </row>
    <row r="69" spans="1:10">
      <c r="A69" s="5" t="s">
        <v>27</v>
      </c>
      <c r="B69" s="2">
        <v>9.0800000000000006E-2</v>
      </c>
      <c r="C69" s="2">
        <v>0</v>
      </c>
      <c r="E69" s="2">
        <f t="shared" si="6"/>
        <v>4.5400000000000003E-2</v>
      </c>
      <c r="F69" s="2">
        <f t="shared" si="7"/>
        <v>6.4205295731738513E-2</v>
      </c>
    </row>
    <row r="70" spans="1:10">
      <c r="A70" s="5"/>
    </row>
    <row r="71" spans="1:10">
      <c r="A71" s="5" t="s">
        <v>28</v>
      </c>
      <c r="B71" s="2">
        <v>102.5732</v>
      </c>
      <c r="C71" s="2">
        <v>101.7423</v>
      </c>
      <c r="E71" s="2">
        <f t="shared" si="6"/>
        <v>102.15774999999999</v>
      </c>
      <c r="F71" s="2">
        <f t="shared" si="7"/>
        <v>0.58753502448790218</v>
      </c>
    </row>
    <row r="74" spans="1:10">
      <c r="B74" s="2" t="s">
        <v>17</v>
      </c>
      <c r="C74" s="2" t="s">
        <v>18</v>
      </c>
      <c r="D74" s="2" t="s">
        <v>19</v>
      </c>
      <c r="E74" s="2" t="s">
        <v>20</v>
      </c>
      <c r="F74" s="2" t="s">
        <v>21</v>
      </c>
      <c r="G74" s="2" t="s">
        <v>22</v>
      </c>
      <c r="I74" s="2" t="s">
        <v>612</v>
      </c>
      <c r="J74" s="2" t="s">
        <v>614</v>
      </c>
    </row>
    <row r="75" spans="1:10">
      <c r="A75" s="5" t="s">
        <v>1</v>
      </c>
      <c r="B75" s="2">
        <v>54.263599999999997</v>
      </c>
      <c r="C75" s="2">
        <v>54.494</v>
      </c>
      <c r="D75" s="2">
        <v>54.344700000000003</v>
      </c>
      <c r="E75" s="2">
        <v>56.822499999999998</v>
      </c>
      <c r="F75" s="2">
        <v>55.464700000000001</v>
      </c>
      <c r="G75" s="2">
        <v>55.902200000000001</v>
      </c>
      <c r="I75" s="2">
        <f>AVERAGE(B75:G75)</f>
        <v>55.215283333333332</v>
      </c>
      <c r="J75" s="2">
        <f>STDEV(B75:G75)</f>
        <v>1.0296673975933519</v>
      </c>
    </row>
    <row r="76" spans="1:10">
      <c r="A76" s="5" t="s">
        <v>2</v>
      </c>
      <c r="B76" s="2">
        <v>0.17480000000000001</v>
      </c>
      <c r="C76" s="2">
        <v>0.18029999999999999</v>
      </c>
      <c r="D76" s="2">
        <v>0.18410000000000001</v>
      </c>
      <c r="E76" s="2">
        <v>0.22500000000000001</v>
      </c>
      <c r="F76" s="2">
        <v>0.15670000000000001</v>
      </c>
      <c r="G76" s="2">
        <v>0.14130000000000001</v>
      </c>
      <c r="I76" s="2">
        <f t="shared" ref="I76:I88" si="8">AVERAGE(B76:G76)</f>
        <v>0.17703333333333335</v>
      </c>
      <c r="J76" s="2">
        <f t="shared" ref="J76:J88" si="9">STDEV(B76:G76)</f>
        <v>2.8484077423477569E-2</v>
      </c>
    </row>
    <row r="77" spans="1:10">
      <c r="A77" s="5" t="s">
        <v>3</v>
      </c>
      <c r="B77" s="2">
        <v>29.267099999999999</v>
      </c>
      <c r="C77" s="2">
        <v>28.517299999999999</v>
      </c>
      <c r="D77" s="2">
        <v>29.2758</v>
      </c>
      <c r="E77" s="2">
        <v>27.451499999999999</v>
      </c>
      <c r="F77" s="2">
        <v>28.564499999999999</v>
      </c>
      <c r="G77" s="2">
        <v>29.142499999999998</v>
      </c>
      <c r="I77" s="2">
        <f t="shared" si="8"/>
        <v>28.70311666666667</v>
      </c>
      <c r="J77" s="2">
        <f t="shared" si="9"/>
        <v>0.70133983322399895</v>
      </c>
    </row>
    <row r="78" spans="1:10">
      <c r="A78" s="5" t="s">
        <v>4</v>
      </c>
      <c r="B78" s="2">
        <v>0.42280000000000001</v>
      </c>
      <c r="C78" s="2">
        <v>0.4269</v>
      </c>
      <c r="D78" s="2">
        <v>0.32400000000000001</v>
      </c>
      <c r="E78" s="2">
        <v>0.55020000000000002</v>
      </c>
      <c r="F78" s="2">
        <v>0.38669999999999999</v>
      </c>
      <c r="G78" s="2">
        <v>0.35149999999999998</v>
      </c>
      <c r="I78" s="2">
        <f t="shared" si="8"/>
        <v>0.41034999999999999</v>
      </c>
      <c r="J78" s="2">
        <f t="shared" si="9"/>
        <v>7.9329559434046987E-2</v>
      </c>
    </row>
    <row r="79" spans="1:10">
      <c r="A79" s="5" t="s">
        <v>5</v>
      </c>
      <c r="B79" s="2">
        <v>0</v>
      </c>
      <c r="C79" s="2">
        <v>2.3E-3</v>
      </c>
      <c r="D79" s="2">
        <v>0</v>
      </c>
      <c r="E79" s="2">
        <v>2.3E-2</v>
      </c>
      <c r="F79" s="2">
        <v>2.53E-2</v>
      </c>
      <c r="G79" s="2">
        <v>5.7599999999999998E-2</v>
      </c>
      <c r="I79" s="2">
        <f t="shared" si="8"/>
        <v>1.8033333333333332E-2</v>
      </c>
      <c r="J79" s="2">
        <f t="shared" si="9"/>
        <v>2.2542995955876558E-2</v>
      </c>
    </row>
    <row r="80" spans="1:10">
      <c r="A80" s="5" t="s">
        <v>6</v>
      </c>
      <c r="B80" s="2">
        <v>8.3199999999999996E-2</v>
      </c>
      <c r="C80" s="2">
        <v>4.7199999999999999E-2</v>
      </c>
      <c r="D80" s="2">
        <v>4.5699999999999998E-2</v>
      </c>
      <c r="E80" s="2">
        <v>4.6399999999999997E-2</v>
      </c>
      <c r="F80" s="2">
        <v>4.5699999999999998E-2</v>
      </c>
      <c r="G80" s="2">
        <v>3.27E-2</v>
      </c>
      <c r="I80" s="2">
        <f t="shared" si="8"/>
        <v>5.015E-2</v>
      </c>
      <c r="J80" s="2">
        <f t="shared" si="9"/>
        <v>1.7083178861090217E-2</v>
      </c>
    </row>
    <row r="81" spans="1:10">
      <c r="A81" s="5" t="s">
        <v>7</v>
      </c>
      <c r="B81" s="2">
        <v>11.563499999999999</v>
      </c>
      <c r="C81" s="2">
        <v>10.868600000000001</v>
      </c>
      <c r="D81" s="2">
        <v>11.411</v>
      </c>
      <c r="E81" s="2">
        <v>9.6859000000000002</v>
      </c>
      <c r="F81" s="2">
        <v>10.6152</v>
      </c>
      <c r="G81" s="2">
        <v>10.8805</v>
      </c>
      <c r="I81" s="2">
        <f t="shared" si="8"/>
        <v>10.837449999999999</v>
      </c>
      <c r="J81" s="2">
        <f t="shared" si="9"/>
        <v>0.66848998421816297</v>
      </c>
    </row>
    <row r="82" spans="1:10">
      <c r="A82" s="5" t="s">
        <v>8</v>
      </c>
      <c r="B82" s="2">
        <v>4.8387000000000002</v>
      </c>
      <c r="C82" s="2">
        <v>5.1234000000000002</v>
      </c>
      <c r="D82" s="2">
        <v>4.9553000000000003</v>
      </c>
      <c r="E82" s="2">
        <v>5.8597999999999999</v>
      </c>
      <c r="F82" s="2">
        <v>5.1974999999999998</v>
      </c>
      <c r="G82" s="2">
        <v>3.6764000000000001</v>
      </c>
      <c r="I82" s="2">
        <f t="shared" si="8"/>
        <v>4.9418499999999996</v>
      </c>
      <c r="J82" s="2">
        <f t="shared" si="9"/>
        <v>0.7145815635740983</v>
      </c>
    </row>
    <row r="83" spans="1:10">
      <c r="A83" s="5" t="s">
        <v>9</v>
      </c>
      <c r="B83" s="2">
        <v>0.53600000000000003</v>
      </c>
      <c r="C83" s="2">
        <v>0.59460000000000002</v>
      </c>
      <c r="D83" s="2">
        <v>0.6048</v>
      </c>
      <c r="E83" s="2">
        <v>0.74339999999999995</v>
      </c>
      <c r="F83" s="2">
        <v>0.70140000000000002</v>
      </c>
      <c r="G83" s="2">
        <v>0.59719999999999995</v>
      </c>
      <c r="I83" s="2">
        <f t="shared" si="8"/>
        <v>0.62956666666666672</v>
      </c>
      <c r="J83" s="2">
        <f t="shared" si="9"/>
        <v>7.7144582873113141E-2</v>
      </c>
    </row>
    <row r="84" spans="1:10">
      <c r="A84" s="5" t="s">
        <v>10</v>
      </c>
      <c r="B84" s="2">
        <v>7.5600000000000001E-2</v>
      </c>
      <c r="C84" s="2">
        <v>1.01E-2</v>
      </c>
      <c r="D84" s="2">
        <v>0</v>
      </c>
      <c r="E84" s="2">
        <v>2.6200000000000001E-2</v>
      </c>
      <c r="F84" s="2">
        <v>8.3000000000000001E-3</v>
      </c>
      <c r="G84" s="2">
        <v>1.7600000000000001E-2</v>
      </c>
      <c r="I84" s="2">
        <f t="shared" si="8"/>
        <v>2.2966666666666666E-2</v>
      </c>
      <c r="J84" s="2">
        <f t="shared" si="9"/>
        <v>2.7267758739336585E-2</v>
      </c>
    </row>
    <row r="85" spans="1:10">
      <c r="A85" s="5" t="s">
        <v>26</v>
      </c>
      <c r="B85" s="2">
        <v>2.58E-2</v>
      </c>
      <c r="C85" s="2">
        <v>7.9000000000000008E-3</v>
      </c>
      <c r="D85" s="2">
        <v>1.6799999999999999E-2</v>
      </c>
      <c r="E85" s="2">
        <v>8.6999999999999994E-3</v>
      </c>
      <c r="F85" s="2">
        <v>0</v>
      </c>
      <c r="G85" s="2">
        <v>0</v>
      </c>
      <c r="I85" s="2">
        <f t="shared" si="8"/>
        <v>9.8666666666666677E-3</v>
      </c>
      <c r="J85" s="2">
        <f t="shared" si="9"/>
        <v>1.0018715819238844E-2</v>
      </c>
    </row>
    <row r="86" spans="1:10">
      <c r="A86" s="5" t="s">
        <v>27</v>
      </c>
      <c r="B86" s="2">
        <v>7.4999999999999997E-3</v>
      </c>
      <c r="C86" s="2">
        <v>4.3799999999999999E-2</v>
      </c>
      <c r="D86" s="2">
        <v>0</v>
      </c>
      <c r="E86" s="2">
        <v>0</v>
      </c>
      <c r="F86" s="2">
        <v>2.1600000000000001E-2</v>
      </c>
      <c r="G86" s="2">
        <v>2.4299999999999999E-2</v>
      </c>
      <c r="I86" s="2">
        <f t="shared" si="8"/>
        <v>1.6199999999999999E-2</v>
      </c>
      <c r="J86" s="2">
        <f t="shared" si="9"/>
        <v>1.7071028088548153E-2</v>
      </c>
    </row>
    <row r="87" spans="1:10">
      <c r="A87" s="5"/>
    </row>
    <row r="88" spans="1:10">
      <c r="A88" s="5" t="s">
        <v>28</v>
      </c>
      <c r="B88" s="2">
        <v>101.2586</v>
      </c>
      <c r="C88" s="2">
        <v>100.3164</v>
      </c>
      <c r="D88" s="2">
        <v>101.1622</v>
      </c>
      <c r="E88" s="2">
        <v>101.4426</v>
      </c>
      <c r="F88" s="2">
        <v>101.1876</v>
      </c>
      <c r="G88" s="2">
        <v>100.82380000000001</v>
      </c>
      <c r="I88" s="2">
        <f t="shared" si="8"/>
        <v>101.03186666666666</v>
      </c>
      <c r="J88" s="2">
        <f t="shared" si="9"/>
        <v>0.40411231442096118</v>
      </c>
    </row>
    <row r="91" spans="1:10">
      <c r="B91" s="2" t="s">
        <v>23</v>
      </c>
      <c r="C91" s="2" t="s">
        <v>24</v>
      </c>
      <c r="D91" s="2" t="s">
        <v>25</v>
      </c>
      <c r="F91" s="2" t="s">
        <v>612</v>
      </c>
      <c r="G91" s="2" t="s">
        <v>614</v>
      </c>
    </row>
    <row r="92" spans="1:10">
      <c r="A92" s="5" t="s">
        <v>1</v>
      </c>
      <c r="B92" s="2">
        <v>8.0500000000000002E-2</v>
      </c>
      <c r="C92" s="2">
        <v>0.1012</v>
      </c>
      <c r="D92" s="2">
        <v>5.1700000000000003E-2</v>
      </c>
      <c r="F92" s="2">
        <f>AVERAGE(B92:D92)</f>
        <v>7.7799999999999994E-2</v>
      </c>
      <c r="G92" s="2">
        <f>STDEV(B92:D92)</f>
        <v>2.4860209170479645E-2</v>
      </c>
    </row>
    <row r="93" spans="1:10">
      <c r="A93" s="5" t="s">
        <v>2</v>
      </c>
      <c r="B93" s="2">
        <v>26.177099999999999</v>
      </c>
      <c r="C93" s="2">
        <v>26.113</v>
      </c>
      <c r="D93" s="2">
        <v>26.017199999999999</v>
      </c>
      <c r="F93" s="2">
        <f t="shared" ref="F93:F105" si="10">AVERAGE(B93:D93)</f>
        <v>26.102433333333334</v>
      </c>
      <c r="G93" s="2">
        <f t="shared" ref="G93:G105" si="11">STDEV(B93:D93)</f>
        <v>8.0472003413195617E-2</v>
      </c>
    </row>
    <row r="94" spans="1:10">
      <c r="A94" s="5" t="s">
        <v>3</v>
      </c>
      <c r="B94" s="2">
        <v>4.3411</v>
      </c>
      <c r="C94" s="2">
        <v>4.3634000000000004</v>
      </c>
      <c r="D94" s="2">
        <v>4.4612999999999996</v>
      </c>
      <c r="F94" s="2">
        <f t="shared" si="10"/>
        <v>4.3885999999999994</v>
      </c>
      <c r="G94" s="2">
        <f t="shared" si="11"/>
        <v>6.393973725313519E-2</v>
      </c>
    </row>
    <row r="95" spans="1:10">
      <c r="A95" s="5" t="s">
        <v>4</v>
      </c>
      <c r="B95" s="2">
        <v>63.1494</v>
      </c>
      <c r="C95" s="2">
        <v>62.814599999999999</v>
      </c>
      <c r="D95" s="2">
        <v>63.026600000000002</v>
      </c>
      <c r="F95" s="2">
        <f t="shared" si="10"/>
        <v>62.996866666666669</v>
      </c>
      <c r="G95" s="2">
        <f t="shared" si="11"/>
        <v>0.1693688676626659</v>
      </c>
    </row>
    <row r="96" spans="1:10">
      <c r="A96" s="5" t="s">
        <v>5</v>
      </c>
      <c r="B96" s="2">
        <v>0.7974</v>
      </c>
      <c r="C96" s="2">
        <v>0.74099999999999999</v>
      </c>
      <c r="D96" s="2">
        <v>0.83209999999999995</v>
      </c>
      <c r="F96" s="2">
        <f t="shared" si="10"/>
        <v>0.79016666666666657</v>
      </c>
      <c r="G96" s="2">
        <f t="shared" si="11"/>
        <v>4.5978726965123035E-2</v>
      </c>
    </row>
    <row r="97" spans="1:7">
      <c r="A97" s="5" t="s">
        <v>6</v>
      </c>
      <c r="B97" s="2">
        <v>5.2910000000000004</v>
      </c>
      <c r="C97" s="2">
        <v>5.3338000000000001</v>
      </c>
      <c r="D97" s="2">
        <v>5.4191000000000003</v>
      </c>
      <c r="F97" s="2">
        <f t="shared" si="10"/>
        <v>5.3479666666666672</v>
      </c>
      <c r="G97" s="2">
        <f t="shared" si="11"/>
        <v>6.5214441141002874E-2</v>
      </c>
    </row>
    <row r="98" spans="1:7">
      <c r="A98" s="5" t="s">
        <v>7</v>
      </c>
      <c r="B98" s="2">
        <v>3.5200000000000002E-2</v>
      </c>
      <c r="C98" s="2">
        <v>2.4199999999999999E-2</v>
      </c>
      <c r="D98" s="2">
        <v>4.2500000000000003E-2</v>
      </c>
      <c r="F98" s="2">
        <f t="shared" si="10"/>
        <v>3.3966666666666666E-2</v>
      </c>
      <c r="G98" s="2">
        <f t="shared" si="11"/>
        <v>9.2121296850040633E-3</v>
      </c>
    </row>
    <row r="99" spans="1:7">
      <c r="A99" s="5" t="s">
        <v>8</v>
      </c>
      <c r="B99" s="2">
        <v>3.9899999999999998E-2</v>
      </c>
      <c r="C99" s="2">
        <v>4.41E-2</v>
      </c>
      <c r="D99" s="2">
        <v>5.3699999999999998E-2</v>
      </c>
      <c r="F99" s="2">
        <f t="shared" si="10"/>
        <v>4.5899999999999996E-2</v>
      </c>
      <c r="G99" s="2">
        <f t="shared" si="11"/>
        <v>7.0738956735309499E-3</v>
      </c>
    </row>
    <row r="100" spans="1:7">
      <c r="A100" s="5" t="s">
        <v>9</v>
      </c>
      <c r="B100" s="2">
        <v>1.7999999999999999E-2</v>
      </c>
      <c r="C100" s="2">
        <v>2.1700000000000001E-2</v>
      </c>
      <c r="D100" s="2">
        <v>0</v>
      </c>
      <c r="F100" s="2">
        <f t="shared" si="10"/>
        <v>1.3233333333333333E-2</v>
      </c>
      <c r="G100" s="2">
        <f t="shared" si="11"/>
        <v>1.1608761059360869E-2</v>
      </c>
    </row>
    <row r="101" spans="1:7">
      <c r="A101" s="5" t="s">
        <v>10</v>
      </c>
      <c r="B101" s="2">
        <v>0</v>
      </c>
      <c r="C101" s="2">
        <v>0</v>
      </c>
      <c r="D101" s="2">
        <v>7.4200000000000002E-2</v>
      </c>
      <c r="F101" s="2">
        <f t="shared" si="10"/>
        <v>2.4733333333333333E-2</v>
      </c>
      <c r="G101" s="2">
        <f t="shared" si="11"/>
        <v>4.2839389973870233E-2</v>
      </c>
    </row>
    <row r="102" spans="1:7">
      <c r="A102" s="5" t="s">
        <v>26</v>
      </c>
      <c r="B102" s="2">
        <v>5.2600000000000001E-2</v>
      </c>
      <c r="C102" s="2">
        <v>5.9400000000000001E-2</v>
      </c>
      <c r="D102" s="2">
        <v>0</v>
      </c>
      <c r="F102" s="2">
        <f t="shared" si="10"/>
        <v>3.7333333333333336E-2</v>
      </c>
      <c r="G102" s="2">
        <f t="shared" si="11"/>
        <v>3.250989592929103E-2</v>
      </c>
    </row>
    <row r="103" spans="1:7">
      <c r="A103" s="5" t="s">
        <v>27</v>
      </c>
      <c r="B103" s="2">
        <v>5.4100000000000002E-2</v>
      </c>
      <c r="C103" s="2">
        <v>1.7000000000000001E-2</v>
      </c>
      <c r="D103" s="2">
        <v>0</v>
      </c>
      <c r="F103" s="2">
        <f t="shared" si="10"/>
        <v>2.3699999999999999E-2</v>
      </c>
      <c r="G103" s="2">
        <f t="shared" si="11"/>
        <v>2.7665321252427204E-2</v>
      </c>
    </row>
    <row r="104" spans="1:7">
      <c r="A104" s="5"/>
    </row>
    <row r="105" spans="1:7">
      <c r="A105" s="5" t="s">
        <v>28</v>
      </c>
      <c r="B105" s="2">
        <v>100.0363</v>
      </c>
      <c r="C105" s="2">
        <v>99.633399999999995</v>
      </c>
      <c r="D105" s="2">
        <v>99.978399999999993</v>
      </c>
      <c r="F105" s="2">
        <f t="shared" si="10"/>
        <v>99.8827</v>
      </c>
      <c r="G105" s="2">
        <f t="shared" si="11"/>
        <v>0.21783243560131321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F28" sqref="F28:F30"/>
    </sheetView>
  </sheetViews>
  <sheetFormatPr baseColWidth="10" defaultColWidth="10.875" defaultRowHeight="15.75"/>
  <cols>
    <col min="1" max="16384" width="10.875" style="2"/>
  </cols>
  <sheetData>
    <row r="1" spans="1:29">
      <c r="A1" s="9" t="s">
        <v>69</v>
      </c>
      <c r="B1" s="10"/>
      <c r="C1" s="10"/>
    </row>
    <row r="2" spans="1:29"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70</v>
      </c>
      <c r="P2" s="2" t="s">
        <v>71</v>
      </c>
      <c r="Q2" s="2" t="s">
        <v>72</v>
      </c>
      <c r="R2" s="2" t="s">
        <v>73</v>
      </c>
      <c r="T2" s="2" t="s">
        <v>612</v>
      </c>
      <c r="U2" s="2" t="s">
        <v>614</v>
      </c>
    </row>
    <row r="3" spans="1:29">
      <c r="A3" s="2" t="s">
        <v>1</v>
      </c>
      <c r="B3" s="2">
        <v>38.023600000000002</v>
      </c>
      <c r="C3" s="2">
        <v>37.724200000000003</v>
      </c>
      <c r="D3" s="2">
        <v>39.139299999999999</v>
      </c>
      <c r="E3" s="2">
        <v>38.891500000000001</v>
      </c>
      <c r="F3" s="2">
        <v>38.623399999999997</v>
      </c>
      <c r="G3" s="2">
        <v>38.043900000000001</v>
      </c>
      <c r="H3" s="2">
        <v>37.980800000000002</v>
      </c>
      <c r="I3" s="2">
        <v>37.939799999999998</v>
      </c>
      <c r="J3" s="2">
        <v>37.616</v>
      </c>
      <c r="K3" s="2">
        <v>37.665900000000001</v>
      </c>
      <c r="L3" s="2">
        <v>38.353499999999997</v>
      </c>
      <c r="M3" s="2">
        <v>38.1708</v>
      </c>
      <c r="N3" s="2">
        <v>38.543100000000003</v>
      </c>
      <c r="O3" s="2">
        <v>37.718000000000004</v>
      </c>
      <c r="P3" s="2">
        <v>38.101700000000001</v>
      </c>
      <c r="Q3" s="2">
        <v>38.440100000000001</v>
      </c>
      <c r="R3" s="2">
        <v>38.801000000000002</v>
      </c>
      <c r="T3" s="2">
        <f>AVERAGE(B3:R3)</f>
        <v>38.222152941176482</v>
      </c>
      <c r="U3" s="2">
        <f>STDEV(B3:R3)</f>
        <v>0.45814102648317612</v>
      </c>
    </row>
    <row r="4" spans="1:29">
      <c r="A4" s="2" t="s">
        <v>2</v>
      </c>
      <c r="B4" s="2">
        <v>3.0800000000000001E-2</v>
      </c>
      <c r="C4" s="2">
        <v>3.5200000000000002E-2</v>
      </c>
      <c r="D4" s="2">
        <v>3.4099999999999998E-2</v>
      </c>
      <c r="E4" s="2">
        <v>2.7699999999999999E-2</v>
      </c>
      <c r="F4" s="2">
        <v>0.21340000000000001</v>
      </c>
      <c r="G4" s="2">
        <v>4.2099999999999999E-2</v>
      </c>
      <c r="H4" s="2">
        <v>3.1899999999999998E-2</v>
      </c>
      <c r="I4" s="2">
        <v>2.8799999999999999E-2</v>
      </c>
      <c r="J4" s="2">
        <v>4.99E-2</v>
      </c>
      <c r="K4" s="2">
        <v>6.6299999999999998E-2</v>
      </c>
      <c r="L4" s="2">
        <v>3.7100000000000001E-2</v>
      </c>
      <c r="M4" s="2">
        <v>3.8800000000000001E-2</v>
      </c>
      <c r="N4" s="2">
        <v>3.4299999999999997E-2</v>
      </c>
      <c r="O4" s="2">
        <v>3.0599999999999999E-2</v>
      </c>
      <c r="P4" s="2">
        <v>3.7699999999999997E-2</v>
      </c>
      <c r="Q4" s="2">
        <v>3.1399999999999997E-2</v>
      </c>
      <c r="R4" s="2">
        <v>3.2199999999999999E-2</v>
      </c>
      <c r="T4" s="2">
        <f t="shared" ref="T4:T13" si="0">AVERAGE(B4:R4)</f>
        <v>4.719411764705881E-2</v>
      </c>
      <c r="U4" s="2">
        <f t="shared" ref="U4:U13" si="1">STDEV(B4:R4)</f>
        <v>4.3830247412435352E-2</v>
      </c>
    </row>
    <row r="5" spans="1:29">
      <c r="A5" s="2" t="s">
        <v>3</v>
      </c>
      <c r="B5" s="2">
        <v>4.7199999999999999E-2</v>
      </c>
      <c r="C5" s="2">
        <v>4.9200000000000001E-2</v>
      </c>
      <c r="D5" s="2">
        <v>5.6300000000000003E-2</v>
      </c>
      <c r="E5" s="2">
        <v>4.7199999999999999E-2</v>
      </c>
      <c r="F5" s="2">
        <v>0.31090000000000001</v>
      </c>
      <c r="G5" s="2">
        <v>4.3799999999999999E-2</v>
      </c>
      <c r="H5" s="2">
        <v>4.5100000000000001E-2</v>
      </c>
      <c r="I5" s="2">
        <v>4.7600000000000003E-2</v>
      </c>
      <c r="J5" s="2">
        <v>3.6499999999999998E-2</v>
      </c>
      <c r="K5" s="2">
        <v>4.1099999999999998E-2</v>
      </c>
      <c r="L5" s="2">
        <v>3.78E-2</v>
      </c>
      <c r="M5" s="2">
        <v>4.1200000000000001E-2</v>
      </c>
      <c r="N5" s="2">
        <v>3.95E-2</v>
      </c>
      <c r="O5" s="2">
        <v>4.4600000000000001E-2</v>
      </c>
      <c r="P5" s="2">
        <v>4.0599999999999997E-2</v>
      </c>
      <c r="Q5" s="2">
        <v>4.3200000000000002E-2</v>
      </c>
      <c r="R5" s="2">
        <v>3.8899999999999997E-2</v>
      </c>
      <c r="T5" s="2">
        <f t="shared" si="0"/>
        <v>5.9452941176470583E-2</v>
      </c>
      <c r="U5" s="2">
        <f t="shared" si="1"/>
        <v>6.4980238511864685E-2</v>
      </c>
    </row>
    <row r="6" spans="1:29">
      <c r="A6" s="2" t="s">
        <v>4</v>
      </c>
      <c r="B6" s="2">
        <v>17.334299999999999</v>
      </c>
      <c r="C6" s="2">
        <v>17.001999999999999</v>
      </c>
      <c r="D6" s="2">
        <v>16.3979</v>
      </c>
      <c r="E6" s="2">
        <v>17.702500000000001</v>
      </c>
      <c r="F6" s="2">
        <v>18.2042</v>
      </c>
      <c r="G6" s="2">
        <v>17.610399999999998</v>
      </c>
      <c r="H6" s="2">
        <v>16.869499999999999</v>
      </c>
      <c r="I6" s="2">
        <v>17.495100000000001</v>
      </c>
      <c r="J6" s="2">
        <v>19.830400000000001</v>
      </c>
      <c r="K6" s="2">
        <v>19.150099999999998</v>
      </c>
      <c r="L6" s="2">
        <v>18.1995</v>
      </c>
      <c r="M6" s="2">
        <v>18.068200000000001</v>
      </c>
      <c r="N6" s="2">
        <v>18.2502</v>
      </c>
      <c r="O6" s="2">
        <v>18.444500000000001</v>
      </c>
      <c r="P6" s="2">
        <v>18.0457</v>
      </c>
      <c r="Q6" s="2">
        <v>17.9679</v>
      </c>
      <c r="R6" s="2">
        <v>18.494700000000002</v>
      </c>
      <c r="T6" s="2">
        <f t="shared" si="0"/>
        <v>17.945123529411767</v>
      </c>
      <c r="U6" s="2">
        <f t="shared" si="1"/>
        <v>0.82897564388935174</v>
      </c>
    </row>
    <row r="7" spans="1:29">
      <c r="A7" s="2" t="s">
        <v>5</v>
      </c>
      <c r="B7" s="2">
        <v>0.24299999999999999</v>
      </c>
      <c r="C7" s="2">
        <v>0.2397</v>
      </c>
      <c r="D7" s="2">
        <v>0.22589999999999999</v>
      </c>
      <c r="E7" s="2">
        <v>0.26240000000000002</v>
      </c>
      <c r="F7" s="2">
        <v>0.37440000000000001</v>
      </c>
      <c r="G7" s="2">
        <v>0.22359999999999999</v>
      </c>
      <c r="H7" s="2">
        <v>0.23130000000000001</v>
      </c>
      <c r="I7" s="2">
        <v>0.25509999999999999</v>
      </c>
      <c r="J7" s="2">
        <v>0.31419999999999998</v>
      </c>
      <c r="K7" s="2">
        <v>0.30980000000000002</v>
      </c>
      <c r="L7" s="2">
        <v>0.2651</v>
      </c>
      <c r="M7" s="2">
        <v>0.28510000000000002</v>
      </c>
      <c r="N7" s="2">
        <v>0.24049999999999999</v>
      </c>
      <c r="O7" s="2">
        <v>0.25340000000000001</v>
      </c>
      <c r="P7" s="2">
        <v>0.26550000000000001</v>
      </c>
      <c r="Q7" s="2">
        <v>0.2581</v>
      </c>
      <c r="R7" s="2">
        <v>0.25979999999999998</v>
      </c>
      <c r="T7" s="2">
        <f t="shared" si="0"/>
        <v>0.26511176470588232</v>
      </c>
      <c r="U7" s="2">
        <f t="shared" si="1"/>
        <v>3.8092713908845735E-2</v>
      </c>
    </row>
    <row r="8" spans="1:29">
      <c r="A8" s="2" t="s">
        <v>6</v>
      </c>
      <c r="B8" s="2">
        <v>44.091700000000003</v>
      </c>
      <c r="C8" s="2">
        <v>43.401800000000001</v>
      </c>
      <c r="D8" s="2">
        <v>44.441800000000001</v>
      </c>
      <c r="E8" s="2">
        <v>43.312800000000003</v>
      </c>
      <c r="F8" s="2">
        <v>43.166600000000003</v>
      </c>
      <c r="G8" s="2">
        <v>43.555900000000001</v>
      </c>
      <c r="H8" s="2">
        <v>43.607599999999998</v>
      </c>
      <c r="I8" s="2">
        <v>43.095100000000002</v>
      </c>
      <c r="J8" s="2">
        <v>40.656700000000001</v>
      </c>
      <c r="K8" s="2">
        <v>41.442799999999998</v>
      </c>
      <c r="L8" s="2">
        <v>42.925199999999997</v>
      </c>
      <c r="M8" s="2">
        <v>42.356999999999999</v>
      </c>
      <c r="N8" s="2">
        <v>42.717199999999998</v>
      </c>
      <c r="O8" s="2">
        <v>43.148899999999998</v>
      </c>
      <c r="P8" s="2">
        <v>43.1325</v>
      </c>
      <c r="Q8" s="2">
        <v>42.661200000000001</v>
      </c>
      <c r="R8" s="2">
        <v>42.801600000000001</v>
      </c>
      <c r="T8" s="2">
        <f t="shared" si="0"/>
        <v>42.971552941176483</v>
      </c>
      <c r="U8" s="2">
        <f t="shared" si="1"/>
        <v>0.89582191388526533</v>
      </c>
    </row>
    <row r="9" spans="1:29">
      <c r="A9" s="2" t="s">
        <v>7</v>
      </c>
      <c r="B9" s="2">
        <v>0.221</v>
      </c>
      <c r="C9" s="2">
        <v>0.22170000000000001</v>
      </c>
      <c r="D9" s="2">
        <v>0.28220000000000001</v>
      </c>
      <c r="E9" s="2">
        <v>0.31929999999999997</v>
      </c>
      <c r="F9" s="2">
        <v>0.38479999999999998</v>
      </c>
      <c r="G9" s="2">
        <v>0.29289999999999999</v>
      </c>
      <c r="H9" s="2">
        <v>0.29160000000000003</v>
      </c>
      <c r="I9" s="2">
        <v>0.29170000000000001</v>
      </c>
      <c r="J9" s="2">
        <v>0.39460000000000001</v>
      </c>
      <c r="K9" s="2">
        <v>0.4012</v>
      </c>
      <c r="L9" s="2">
        <v>0.32919999999999999</v>
      </c>
      <c r="M9" s="2">
        <v>0.32300000000000001</v>
      </c>
      <c r="N9" s="2">
        <v>0.29339999999999999</v>
      </c>
      <c r="O9" s="2">
        <v>0.29759999999999998</v>
      </c>
      <c r="P9" s="2">
        <v>0.31409999999999999</v>
      </c>
      <c r="Q9" s="2">
        <v>0.29580000000000001</v>
      </c>
      <c r="R9" s="2">
        <v>0.28960000000000002</v>
      </c>
      <c r="T9" s="2">
        <f t="shared" si="0"/>
        <v>0.30845294117647054</v>
      </c>
      <c r="U9" s="2">
        <f t="shared" si="1"/>
        <v>5.0108383999674745E-2</v>
      </c>
    </row>
    <row r="10" spans="1:29">
      <c r="A10" s="2" t="s">
        <v>26</v>
      </c>
      <c r="B10" s="2">
        <v>1.2999999999999999E-2</v>
      </c>
      <c r="C10" s="2">
        <v>1.2999999999999999E-2</v>
      </c>
      <c r="D10" s="2">
        <v>3.5299999999999998E-2</v>
      </c>
      <c r="E10" s="2">
        <v>7.4000000000000003E-3</v>
      </c>
      <c r="F10" s="2">
        <v>1.8599999999999998E-2</v>
      </c>
      <c r="G10" s="2">
        <v>3.0700000000000002E-2</v>
      </c>
      <c r="H10" s="2">
        <v>5.28E-2</v>
      </c>
      <c r="I10" s="2">
        <v>3.1899999999999998E-2</v>
      </c>
      <c r="J10" s="2">
        <v>1.01E-2</v>
      </c>
      <c r="K10" s="2">
        <v>2.8999999999999998E-3</v>
      </c>
      <c r="L10" s="2">
        <v>1.6000000000000001E-3</v>
      </c>
      <c r="M10" s="2">
        <v>7.3000000000000001E-3</v>
      </c>
      <c r="N10" s="2">
        <v>-5.9999999999999995E-4</v>
      </c>
      <c r="O10" s="2">
        <v>5.9999999999999995E-4</v>
      </c>
      <c r="P10" s="2">
        <v>4.0000000000000002E-4</v>
      </c>
      <c r="Q10" s="2">
        <v>2.3999999999999998E-3</v>
      </c>
      <c r="R10" s="2">
        <v>0</v>
      </c>
      <c r="T10" s="2">
        <f t="shared" si="0"/>
        <v>1.3376470588235295E-2</v>
      </c>
      <c r="U10" s="2">
        <f t="shared" si="1"/>
        <v>1.5539969812219898E-2</v>
      </c>
    </row>
    <row r="11" spans="1:29">
      <c r="A11" s="2" t="s">
        <v>27</v>
      </c>
      <c r="B11" s="2">
        <v>0.1166</v>
      </c>
      <c r="C11" s="2">
        <v>9.4399999999999998E-2</v>
      </c>
      <c r="D11" s="2">
        <v>0.16839999999999999</v>
      </c>
      <c r="E11" s="2">
        <v>0.13789999999999999</v>
      </c>
      <c r="F11" s="2">
        <v>8.3799999999999999E-2</v>
      </c>
      <c r="G11" s="2">
        <v>0.15909999999999999</v>
      </c>
      <c r="H11" s="2">
        <v>0.18260000000000001</v>
      </c>
      <c r="I11" s="2">
        <v>0.1389</v>
      </c>
      <c r="J11" s="2">
        <v>8.6099999999999996E-2</v>
      </c>
      <c r="K11" s="2">
        <v>0.1002</v>
      </c>
      <c r="L11" s="2">
        <v>0.13</v>
      </c>
      <c r="M11" s="2">
        <v>0.11269999999999999</v>
      </c>
      <c r="N11" s="2">
        <v>0.1333</v>
      </c>
      <c r="O11" s="2">
        <v>0.1216</v>
      </c>
      <c r="P11" s="2">
        <v>0.1043</v>
      </c>
      <c r="Q11" s="2">
        <v>0.1137</v>
      </c>
      <c r="R11" s="2">
        <v>0.1159</v>
      </c>
      <c r="T11" s="2">
        <f t="shared" si="0"/>
        <v>0.1235</v>
      </c>
      <c r="U11" s="2">
        <f t="shared" si="1"/>
        <v>2.7854353340187311E-2</v>
      </c>
    </row>
    <row r="12" spans="1:29">
      <c r="A12" s="2" t="s">
        <v>28</v>
      </c>
      <c r="B12" s="2">
        <v>100.121</v>
      </c>
      <c r="C12" s="2">
        <v>98.781300000000002</v>
      </c>
      <c r="D12" s="2">
        <v>100.7812</v>
      </c>
      <c r="E12" s="2">
        <v>100.7085</v>
      </c>
      <c r="F12" s="2">
        <v>101.3801</v>
      </c>
      <c r="G12" s="2">
        <v>100.00230000000001</v>
      </c>
      <c r="H12" s="2">
        <v>99.293300000000002</v>
      </c>
      <c r="I12" s="2">
        <v>99.323999999999998</v>
      </c>
      <c r="J12" s="2">
        <v>98.994399999999999</v>
      </c>
      <c r="K12" s="2">
        <v>99.180199999999999</v>
      </c>
      <c r="L12" s="2">
        <v>100.27889999999999</v>
      </c>
      <c r="M12" s="2">
        <v>99.403999999999996</v>
      </c>
      <c r="N12" s="2">
        <v>100.25149999999999</v>
      </c>
      <c r="O12" s="2">
        <v>100.05970000000001</v>
      </c>
      <c r="P12" s="2">
        <v>100.0425</v>
      </c>
      <c r="Q12" s="2">
        <v>99.813800000000001</v>
      </c>
      <c r="R12" s="2">
        <v>100.83369999999999</v>
      </c>
      <c r="T12" s="2">
        <f t="shared" si="0"/>
        <v>99.955905882352937</v>
      </c>
      <c r="U12" s="2">
        <f t="shared" si="1"/>
        <v>0.72261672713703085</v>
      </c>
    </row>
    <row r="13" spans="1:29">
      <c r="A13" s="2" t="s">
        <v>671</v>
      </c>
      <c r="B13" s="2">
        <v>0.81930623297328853</v>
      </c>
      <c r="C13" s="2">
        <v>0.81983644612648632</v>
      </c>
      <c r="D13" s="2">
        <v>0.82850901991760539</v>
      </c>
      <c r="E13" s="2">
        <v>0.81348444933602837</v>
      </c>
      <c r="F13" s="2">
        <v>0.80868444097786929</v>
      </c>
      <c r="G13" s="2">
        <v>0.81511955106923362</v>
      </c>
      <c r="H13" s="2">
        <v>0.8216833284209677</v>
      </c>
      <c r="I13" s="2">
        <v>0.81450585867325176</v>
      </c>
      <c r="J13" s="2">
        <v>0.78516395381898585</v>
      </c>
      <c r="K13" s="2">
        <v>0.79414206744981553</v>
      </c>
      <c r="L13" s="2">
        <v>0.80785539054638311</v>
      </c>
      <c r="M13" s="2">
        <v>0.80690911751019723</v>
      </c>
      <c r="N13" s="2">
        <v>0.80666678483436527</v>
      </c>
      <c r="O13" s="2">
        <v>0.80658334917567132</v>
      </c>
      <c r="P13" s="2">
        <v>0.80991211235836058</v>
      </c>
      <c r="Q13" s="2">
        <v>0.80888367936675454</v>
      </c>
      <c r="R13" s="2">
        <v>0.80489298743014159</v>
      </c>
      <c r="T13" s="2">
        <f t="shared" si="0"/>
        <v>0.81012580999914152</v>
      </c>
      <c r="U13" s="2">
        <f t="shared" si="1"/>
        <v>1.0170842559674481E-2</v>
      </c>
    </row>
    <row r="15" spans="1:29"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97</v>
      </c>
      <c r="Z15" s="2" t="s">
        <v>98</v>
      </c>
      <c r="AB15" s="2" t="s">
        <v>612</v>
      </c>
      <c r="AC15" s="2" t="s">
        <v>614</v>
      </c>
    </row>
    <row r="16" spans="1:29">
      <c r="A16" s="2" t="s">
        <v>1</v>
      </c>
      <c r="B16" s="2">
        <v>44.541400000000003</v>
      </c>
      <c r="C16" s="2">
        <v>46.018300000000004</v>
      </c>
      <c r="D16" s="2">
        <v>42.695300000000003</v>
      </c>
      <c r="E16" s="2">
        <v>44.573799999999999</v>
      </c>
      <c r="F16" s="2">
        <v>47.086100000000002</v>
      </c>
      <c r="G16" s="2">
        <v>46.146799999999999</v>
      </c>
      <c r="H16" s="2">
        <v>45.887099999999997</v>
      </c>
      <c r="I16" s="2">
        <v>46.570099999999996</v>
      </c>
      <c r="J16" s="2">
        <v>46.023899999999998</v>
      </c>
      <c r="K16" s="2">
        <v>47.034599999999998</v>
      </c>
      <c r="L16" s="2">
        <v>47.440899999999999</v>
      </c>
      <c r="M16" s="2">
        <v>46.143300000000004</v>
      </c>
      <c r="N16" s="2">
        <v>46.031399999999998</v>
      </c>
      <c r="O16" s="2">
        <v>44.854300000000002</v>
      </c>
      <c r="P16" s="2">
        <v>45.363500000000002</v>
      </c>
      <c r="Q16" s="2">
        <v>45.467500000000001</v>
      </c>
      <c r="R16" s="2">
        <v>44.590200000000003</v>
      </c>
      <c r="S16" s="2">
        <v>41.975700000000003</v>
      </c>
      <c r="T16" s="2">
        <v>41.566400000000002</v>
      </c>
      <c r="U16" s="2">
        <v>41.695799999999998</v>
      </c>
      <c r="V16" s="2">
        <v>41.991500000000002</v>
      </c>
      <c r="W16" s="2">
        <v>45.989400000000003</v>
      </c>
      <c r="X16" s="2">
        <v>44.459499999999998</v>
      </c>
      <c r="Y16" s="2">
        <v>42.346899999999998</v>
      </c>
      <c r="Z16" s="2">
        <v>42.963099999999997</v>
      </c>
      <c r="AB16" s="2">
        <f>AVERAGE(B16:Z16)</f>
        <v>44.778271999999987</v>
      </c>
      <c r="AC16" s="2">
        <f>STDEV(B16:Z16)</f>
        <v>1.8467434945330112</v>
      </c>
    </row>
    <row r="17" spans="1:29">
      <c r="A17" s="2" t="s">
        <v>2</v>
      </c>
      <c r="B17" s="2">
        <v>2.9390000000000001</v>
      </c>
      <c r="C17" s="2">
        <v>3.073</v>
      </c>
      <c r="D17" s="2">
        <v>4.1093000000000002</v>
      </c>
      <c r="E17" s="2">
        <v>3.2747000000000002</v>
      </c>
      <c r="F17" s="2">
        <v>2.573</v>
      </c>
      <c r="G17" s="2">
        <v>3.1652999999999998</v>
      </c>
      <c r="H17" s="2">
        <v>3.1707999999999998</v>
      </c>
      <c r="I17" s="2">
        <v>3.1252</v>
      </c>
      <c r="J17" s="2">
        <v>2.1032000000000002</v>
      </c>
      <c r="K17" s="2">
        <v>1.9375</v>
      </c>
      <c r="L17" s="2">
        <v>2.2183999999999999</v>
      </c>
      <c r="M17" s="2">
        <v>3.1383000000000001</v>
      </c>
      <c r="N17" s="2">
        <v>2.5722999999999998</v>
      </c>
      <c r="O17" s="2">
        <v>2.7812999999999999</v>
      </c>
      <c r="P17" s="2">
        <v>2.7999000000000001</v>
      </c>
      <c r="Q17" s="2">
        <v>2.3283</v>
      </c>
      <c r="R17" s="2">
        <v>2.7673000000000001</v>
      </c>
      <c r="S17" s="2">
        <v>4.8685</v>
      </c>
      <c r="T17" s="2">
        <v>5.0853999999999999</v>
      </c>
      <c r="U17" s="2">
        <v>5.1471999999999998</v>
      </c>
      <c r="V17" s="2">
        <v>3.8451</v>
      </c>
      <c r="W17" s="2">
        <v>2.7143999999999999</v>
      </c>
      <c r="X17" s="2">
        <v>2.4931000000000001</v>
      </c>
      <c r="Y17" s="2">
        <v>4.9947999999999997</v>
      </c>
      <c r="Z17" s="2">
        <v>4.6289999999999996</v>
      </c>
      <c r="AB17" s="2">
        <f t="shared" ref="AB17:AB27" si="2">AVERAGE(B17:Z17)</f>
        <v>3.2741719999999996</v>
      </c>
      <c r="AC17" s="2">
        <f t="shared" ref="AC17:AC27" si="3">STDEV(B17:Z17)</f>
        <v>0.98246797213276515</v>
      </c>
    </row>
    <row r="18" spans="1:29">
      <c r="A18" s="2" t="s">
        <v>3</v>
      </c>
      <c r="B18" s="2">
        <v>6.1662999999999997</v>
      </c>
      <c r="C18" s="2">
        <v>5.6801000000000004</v>
      </c>
      <c r="D18" s="2">
        <v>8.1615000000000002</v>
      </c>
      <c r="E18" s="2">
        <v>5.7815000000000003</v>
      </c>
      <c r="F18" s="2">
        <v>4.9177</v>
      </c>
      <c r="G18" s="2">
        <v>5.5601000000000003</v>
      </c>
      <c r="H18" s="2">
        <v>5.8361999999999998</v>
      </c>
      <c r="I18" s="2">
        <v>5.8289</v>
      </c>
      <c r="J18" s="2">
        <v>6.7030000000000003</v>
      </c>
      <c r="K18" s="2">
        <v>6.3285999999999998</v>
      </c>
      <c r="L18" s="2">
        <v>6.9602000000000004</v>
      </c>
      <c r="M18" s="2">
        <v>6.6311</v>
      </c>
      <c r="N18" s="2">
        <v>7.3727</v>
      </c>
      <c r="O18" s="2">
        <v>7.8472999999999997</v>
      </c>
      <c r="P18" s="2">
        <v>7.8224999999999998</v>
      </c>
      <c r="Q18" s="2">
        <v>7.1177000000000001</v>
      </c>
      <c r="R18" s="2">
        <v>8.7659000000000002</v>
      </c>
      <c r="S18" s="2">
        <v>9.2158999999999995</v>
      </c>
      <c r="T18" s="2">
        <v>9.4311000000000007</v>
      </c>
      <c r="U18" s="2">
        <v>9.4582999999999995</v>
      </c>
      <c r="V18" s="2">
        <v>8.0557999999999996</v>
      </c>
      <c r="W18" s="2">
        <v>7.9855</v>
      </c>
      <c r="X18" s="2">
        <v>8.6422000000000008</v>
      </c>
      <c r="Y18" s="2">
        <v>9.1621000000000006</v>
      </c>
      <c r="Z18" s="2">
        <v>9.0683000000000007</v>
      </c>
      <c r="AB18" s="2">
        <f t="shared" si="2"/>
        <v>7.3800200000000018</v>
      </c>
      <c r="AC18" s="2">
        <f t="shared" si="3"/>
        <v>1.395484611464163</v>
      </c>
    </row>
    <row r="19" spans="1:29">
      <c r="A19" s="2" t="s">
        <v>4</v>
      </c>
      <c r="B19" s="2">
        <v>6.9081000000000001</v>
      </c>
      <c r="C19" s="2">
        <v>6.8796999999999997</v>
      </c>
      <c r="D19" s="2">
        <v>7.0049999999999999</v>
      </c>
      <c r="E19" s="2">
        <v>8.0556999999999999</v>
      </c>
      <c r="F19" s="2">
        <v>7.9763000000000002</v>
      </c>
      <c r="G19" s="2">
        <v>6.7961</v>
      </c>
      <c r="H19" s="2">
        <v>6.5788000000000002</v>
      </c>
      <c r="I19" s="2">
        <v>6.9640000000000004</v>
      </c>
      <c r="J19" s="2">
        <v>5.6394000000000002</v>
      </c>
      <c r="K19" s="2">
        <v>5.7439999999999998</v>
      </c>
      <c r="L19" s="2">
        <v>5.6723999999999997</v>
      </c>
      <c r="M19" s="2">
        <v>6.2127999999999997</v>
      </c>
      <c r="N19" s="2">
        <v>6.0801999999999996</v>
      </c>
      <c r="O19" s="2">
        <v>6.3815999999999997</v>
      </c>
      <c r="P19" s="2">
        <v>6.7237</v>
      </c>
      <c r="Q19" s="2">
        <v>5.9416000000000002</v>
      </c>
      <c r="R19" s="2">
        <v>7.7637999999999998</v>
      </c>
      <c r="S19" s="2">
        <v>7.6418999999999997</v>
      </c>
      <c r="T19" s="2">
        <v>7.5888999999999998</v>
      </c>
      <c r="U19" s="2">
        <v>7.4927999999999999</v>
      </c>
      <c r="V19" s="2">
        <v>7.1487999999999996</v>
      </c>
      <c r="W19" s="2">
        <v>5.9015000000000004</v>
      </c>
      <c r="X19" s="2">
        <v>7.7207999999999997</v>
      </c>
      <c r="Y19" s="2">
        <v>6.9907000000000004</v>
      </c>
      <c r="Z19" s="2">
        <v>6.9444999999999997</v>
      </c>
      <c r="AB19" s="2">
        <f t="shared" si="2"/>
        <v>6.8301239999999996</v>
      </c>
      <c r="AC19" s="2">
        <f t="shared" si="3"/>
        <v>0.74055334394853056</v>
      </c>
    </row>
    <row r="20" spans="1:29">
      <c r="A20" s="2" t="s">
        <v>5</v>
      </c>
      <c r="B20" s="2">
        <v>0.1167</v>
      </c>
      <c r="C20" s="2">
        <v>9.5799999999999996E-2</v>
      </c>
      <c r="D20" s="2">
        <v>9.8500000000000004E-2</v>
      </c>
      <c r="E20" s="2">
        <v>0.1222</v>
      </c>
      <c r="F20" s="2">
        <v>0.24859999999999999</v>
      </c>
      <c r="G20" s="2">
        <v>0.106</v>
      </c>
      <c r="H20" s="2">
        <v>0.1236</v>
      </c>
      <c r="I20" s="2">
        <v>0.11310000000000001</v>
      </c>
      <c r="J20" s="2">
        <v>0.1139</v>
      </c>
      <c r="K20" s="2">
        <v>8.7999999999999995E-2</v>
      </c>
      <c r="L20" s="2">
        <v>9.9900000000000003E-2</v>
      </c>
      <c r="M20" s="2">
        <v>0.1082</v>
      </c>
      <c r="N20" s="2">
        <v>0.1115</v>
      </c>
      <c r="O20" s="2">
        <v>0.1022</v>
      </c>
      <c r="P20" s="2">
        <v>8.7800000000000003E-2</v>
      </c>
      <c r="Q20" s="2">
        <v>8.72E-2</v>
      </c>
      <c r="R20" s="2">
        <v>0.14879999999999999</v>
      </c>
      <c r="S20" s="2">
        <v>8.9599999999999999E-2</v>
      </c>
      <c r="T20" s="2">
        <v>9.6799999999999997E-2</v>
      </c>
      <c r="U20" s="2">
        <v>0.1101</v>
      </c>
      <c r="V20" s="2">
        <v>9.3799999999999994E-2</v>
      </c>
      <c r="W20" s="2">
        <v>0.1032</v>
      </c>
      <c r="X20" s="2">
        <v>0.17499999999999999</v>
      </c>
      <c r="Y20" s="2">
        <v>0.1004</v>
      </c>
      <c r="Z20" s="2">
        <v>0.10299999999999999</v>
      </c>
      <c r="AB20" s="2">
        <f t="shared" si="2"/>
        <v>0.11375600000000002</v>
      </c>
      <c r="AC20" s="2">
        <f t="shared" si="3"/>
        <v>3.4184780726711279E-2</v>
      </c>
    </row>
    <row r="21" spans="1:29">
      <c r="A21" s="2" t="s">
        <v>6</v>
      </c>
      <c r="B21" s="2">
        <v>12.756500000000001</v>
      </c>
      <c r="C21" s="2">
        <v>13.5078</v>
      </c>
      <c r="D21" s="2">
        <v>12.197699999999999</v>
      </c>
      <c r="E21" s="2">
        <v>12.638299999999999</v>
      </c>
      <c r="F21" s="2">
        <v>13.3444</v>
      </c>
      <c r="G21" s="2">
        <v>13.673999999999999</v>
      </c>
      <c r="H21" s="2">
        <v>13.2928</v>
      </c>
      <c r="I21" s="2">
        <v>13.6211</v>
      </c>
      <c r="J21" s="2">
        <v>13.839</v>
      </c>
      <c r="K21" s="2">
        <v>14.2654</v>
      </c>
      <c r="L21" s="2">
        <v>14.3255</v>
      </c>
      <c r="M21" s="2">
        <v>13.7744</v>
      </c>
      <c r="N21" s="2">
        <v>13.4969</v>
      </c>
      <c r="O21" s="2">
        <v>13.116199999999999</v>
      </c>
      <c r="P21" s="2">
        <v>13.187900000000001</v>
      </c>
      <c r="Q21" s="2">
        <v>13.8451</v>
      </c>
      <c r="R21" s="2">
        <v>12.530799999999999</v>
      </c>
      <c r="S21" s="2">
        <v>11.4582</v>
      </c>
      <c r="T21" s="2">
        <v>11.320399999999999</v>
      </c>
      <c r="U21" s="2">
        <v>11.4674</v>
      </c>
      <c r="V21" s="2">
        <v>11.93</v>
      </c>
      <c r="W21" s="2">
        <v>13.281700000000001</v>
      </c>
      <c r="X21" s="2">
        <v>12.131600000000001</v>
      </c>
      <c r="Y21" s="2">
        <v>12.0991</v>
      </c>
      <c r="Z21" s="2">
        <v>12.2079</v>
      </c>
      <c r="AB21" s="2">
        <f t="shared" si="2"/>
        <v>12.932404000000002</v>
      </c>
      <c r="AC21" s="2">
        <f t="shared" si="3"/>
        <v>0.88689925465071862</v>
      </c>
    </row>
    <row r="22" spans="1:29">
      <c r="A22" s="2" t="s">
        <v>7</v>
      </c>
      <c r="B22" s="2">
        <v>22.816800000000001</v>
      </c>
      <c r="C22" s="2">
        <v>22.907499999999999</v>
      </c>
      <c r="D22" s="2">
        <v>23.0731</v>
      </c>
      <c r="E22" s="2">
        <v>22.113900000000001</v>
      </c>
      <c r="F22" s="2">
        <v>22.4862</v>
      </c>
      <c r="G22" s="2">
        <v>23.168800000000001</v>
      </c>
      <c r="H22" s="2">
        <v>22.532699999999998</v>
      </c>
      <c r="I22" s="2">
        <v>22.872499999999999</v>
      </c>
      <c r="J22" s="2">
        <v>21.7637</v>
      </c>
      <c r="K22" s="2">
        <v>21.600899999999999</v>
      </c>
      <c r="L22" s="2">
        <v>22.1343</v>
      </c>
      <c r="M22" s="2">
        <v>22.700199999999999</v>
      </c>
      <c r="N22" s="2">
        <v>21.799399999999999</v>
      </c>
      <c r="O22" s="2">
        <v>22.0442</v>
      </c>
      <c r="P22" s="2">
        <v>21.715699999999998</v>
      </c>
      <c r="Q22" s="2">
        <v>22.255800000000001</v>
      </c>
      <c r="R22" s="2">
        <v>20.901299999999999</v>
      </c>
      <c r="S22" s="2">
        <v>23.061499999999999</v>
      </c>
      <c r="T22" s="2">
        <v>22.899899999999999</v>
      </c>
      <c r="U22" s="2">
        <v>22.990500000000001</v>
      </c>
      <c r="V22" s="2">
        <v>22.786999999999999</v>
      </c>
      <c r="W22" s="2">
        <v>22.281199999999998</v>
      </c>
      <c r="X22" s="2">
        <v>21.295100000000001</v>
      </c>
      <c r="Y22" s="2">
        <v>22.695599999999999</v>
      </c>
      <c r="Z22" s="2">
        <v>22.853300000000001</v>
      </c>
      <c r="AB22" s="2">
        <f t="shared" si="2"/>
        <v>22.390044</v>
      </c>
      <c r="AC22" s="2">
        <f t="shared" si="3"/>
        <v>0.61044439896958136</v>
      </c>
    </row>
    <row r="23" spans="1:29">
      <c r="A23" s="2" t="s">
        <v>8</v>
      </c>
      <c r="B23" s="2">
        <v>0.45839999999999997</v>
      </c>
      <c r="C23" s="2">
        <v>0.4103</v>
      </c>
      <c r="D23" s="2">
        <v>0.45929999999999999</v>
      </c>
      <c r="E23" s="2">
        <v>0.42430000000000001</v>
      </c>
      <c r="F23" s="2">
        <v>0.4632</v>
      </c>
      <c r="G23" s="2">
        <v>0.40610000000000002</v>
      </c>
      <c r="H23" s="2">
        <v>0.39579999999999999</v>
      </c>
      <c r="I23" s="2">
        <v>0.42109999999999997</v>
      </c>
      <c r="J23" s="2">
        <v>0.6129</v>
      </c>
      <c r="K23" s="2">
        <v>0.60799999999999998</v>
      </c>
      <c r="L23" s="2">
        <v>0.55149999999999999</v>
      </c>
      <c r="M23" s="2">
        <v>0.42949999999999999</v>
      </c>
      <c r="N23" s="2">
        <v>0.60499999999999998</v>
      </c>
      <c r="O23" s="2">
        <v>0.60860000000000003</v>
      </c>
      <c r="P23" s="2">
        <v>0.66200000000000003</v>
      </c>
      <c r="Q23" s="2">
        <v>0.59399999999999997</v>
      </c>
      <c r="R23" s="2">
        <v>0.90210000000000001</v>
      </c>
      <c r="S23" s="2">
        <v>0.50670000000000004</v>
      </c>
      <c r="T23" s="2">
        <v>0.4864</v>
      </c>
      <c r="U23" s="2">
        <v>0.50849999999999995</v>
      </c>
      <c r="V23" s="2">
        <v>0.47970000000000002</v>
      </c>
      <c r="W23" s="2">
        <v>0.62619999999999998</v>
      </c>
      <c r="X23" s="2">
        <v>0.80189999999999995</v>
      </c>
      <c r="Y23" s="2">
        <v>0.4486</v>
      </c>
      <c r="Z23" s="2">
        <v>0.45319999999999999</v>
      </c>
      <c r="AB23" s="2">
        <f t="shared" si="2"/>
        <v>0.53293200000000007</v>
      </c>
      <c r="AC23" s="2">
        <f t="shared" si="3"/>
        <v>0.12608491424432983</v>
      </c>
    </row>
    <row r="24" spans="1:29">
      <c r="A24" s="2" t="s">
        <v>9</v>
      </c>
      <c r="B24" s="2">
        <v>2.7000000000000001E-3</v>
      </c>
      <c r="C24" s="2">
        <v>0</v>
      </c>
      <c r="D24" s="2">
        <v>0</v>
      </c>
      <c r="E24" s="2">
        <v>0</v>
      </c>
      <c r="F24" s="2">
        <v>8.0000000000000004E-4</v>
      </c>
      <c r="G24" s="2">
        <v>0</v>
      </c>
      <c r="H24" s="2">
        <v>7.3000000000000001E-3</v>
      </c>
      <c r="I24" s="2">
        <v>3.0999999999999999E-3</v>
      </c>
      <c r="J24" s="2">
        <v>4.5999999999999999E-3</v>
      </c>
      <c r="K24" s="2">
        <v>-8.9999999999999998E-4</v>
      </c>
      <c r="L24" s="2">
        <v>8.9999999999999998E-4</v>
      </c>
      <c r="M24" s="2">
        <v>4.3E-3</v>
      </c>
      <c r="N24" s="2">
        <v>-8.9999999999999998E-4</v>
      </c>
      <c r="O24" s="2">
        <v>-1.4E-3</v>
      </c>
      <c r="P24" s="2">
        <v>2E-3</v>
      </c>
      <c r="Q24" s="2">
        <v>-1E-4</v>
      </c>
      <c r="R24" s="2">
        <v>-1E-4</v>
      </c>
      <c r="S24" s="2">
        <v>2.5000000000000001E-3</v>
      </c>
      <c r="T24" s="2">
        <v>1.6000000000000001E-3</v>
      </c>
      <c r="U24" s="2">
        <v>-5.9999999999999995E-4</v>
      </c>
      <c r="V24" s="2">
        <v>-8.0000000000000004E-4</v>
      </c>
      <c r="W24" s="2">
        <v>3.2000000000000002E-3</v>
      </c>
      <c r="X24" s="2">
        <v>2.7000000000000001E-3</v>
      </c>
      <c r="Y24" s="2">
        <v>1E-3</v>
      </c>
      <c r="Z24" s="2">
        <v>-1.5E-3</v>
      </c>
      <c r="AB24" s="2">
        <f t="shared" si="2"/>
        <v>1.2160000000000001E-3</v>
      </c>
      <c r="AC24" s="2">
        <f t="shared" si="3"/>
        <v>2.1651943715672887E-3</v>
      </c>
    </row>
    <row r="25" spans="1:29">
      <c r="A25" s="2" t="s">
        <v>26</v>
      </c>
      <c r="B25" s="2">
        <v>0.27050000000000002</v>
      </c>
      <c r="C25" s="2">
        <v>4.3299999999999998E-2</v>
      </c>
      <c r="D25" s="2">
        <v>0.32169999999999999</v>
      </c>
      <c r="E25" s="2">
        <v>4.3099999999999999E-2</v>
      </c>
      <c r="F25" s="2">
        <v>-1.4E-3</v>
      </c>
      <c r="G25" s="2">
        <v>4.2299999999999997E-2</v>
      </c>
      <c r="H25" s="2">
        <v>5.1400000000000001E-2</v>
      </c>
      <c r="I25" s="2">
        <v>3.78E-2</v>
      </c>
      <c r="J25" s="2">
        <v>0.7873</v>
      </c>
      <c r="K25" s="2">
        <v>0.71909999999999996</v>
      </c>
      <c r="L25" s="2">
        <v>0.3337</v>
      </c>
      <c r="M25" s="2">
        <v>6.59E-2</v>
      </c>
      <c r="N25" s="2">
        <v>0.13070000000000001</v>
      </c>
      <c r="O25" s="2">
        <v>3.5999999999999997E-2</v>
      </c>
      <c r="P25" s="2">
        <v>4.0099999999999997E-2</v>
      </c>
      <c r="Q25" s="2">
        <v>0.13539999999999999</v>
      </c>
      <c r="R25" s="2">
        <v>-8.8000000000000005E-3</v>
      </c>
      <c r="S25" s="2">
        <v>6.7299999999999999E-2</v>
      </c>
      <c r="T25" s="2">
        <v>7.2400000000000006E-2</v>
      </c>
      <c r="U25" s="2">
        <v>0.121</v>
      </c>
      <c r="V25" s="2">
        <v>0.2999</v>
      </c>
      <c r="W25" s="2">
        <v>0.69640000000000002</v>
      </c>
      <c r="X25" s="2">
        <v>5.1400000000000001E-2</v>
      </c>
      <c r="Y25" s="2">
        <v>0.188</v>
      </c>
      <c r="Z25" s="2">
        <v>0.26569999999999999</v>
      </c>
      <c r="AB25" s="2">
        <f t="shared" si="2"/>
        <v>0.192408</v>
      </c>
      <c r="AC25" s="2">
        <f t="shared" si="3"/>
        <v>0.22910004168484996</v>
      </c>
    </row>
    <row r="26" spans="1:29">
      <c r="A26" s="2" t="s">
        <v>27</v>
      </c>
      <c r="B26" s="2">
        <v>9.1999999999999998E-3</v>
      </c>
      <c r="C26" s="2">
        <v>1.7399999999999999E-2</v>
      </c>
      <c r="D26" s="2">
        <v>3.6799999999999999E-2</v>
      </c>
      <c r="E26" s="2">
        <v>5.4000000000000003E-3</v>
      </c>
      <c r="F26" s="2">
        <v>0</v>
      </c>
      <c r="G26" s="2">
        <v>-1.67E-2</v>
      </c>
      <c r="H26" s="2">
        <v>1.7000000000000001E-2</v>
      </c>
      <c r="I26" s="2">
        <v>2.86E-2</v>
      </c>
      <c r="J26" s="2">
        <v>4.9299999999999997E-2</v>
      </c>
      <c r="K26" s="2">
        <v>8.5000000000000006E-3</v>
      </c>
      <c r="L26" s="2">
        <v>2.5399999999999999E-2</v>
      </c>
      <c r="M26" s="2">
        <v>9.7000000000000003E-3</v>
      </c>
      <c r="N26" s="2">
        <v>3.3E-3</v>
      </c>
      <c r="O26" s="2">
        <v>-8.0000000000000004E-4</v>
      </c>
      <c r="P26" s="2">
        <v>1.3899999999999999E-2</v>
      </c>
      <c r="Q26" s="2">
        <v>2.0299999999999999E-2</v>
      </c>
      <c r="R26" s="2">
        <v>1.6000000000000001E-3</v>
      </c>
      <c r="S26" s="2">
        <v>2.5999999999999999E-2</v>
      </c>
      <c r="T26" s="2">
        <v>7.6E-3</v>
      </c>
      <c r="U26" s="2">
        <v>2.9999999999999997E-4</v>
      </c>
      <c r="V26" s="2">
        <v>-5.3E-3</v>
      </c>
      <c r="W26" s="2">
        <v>2.9399999999999999E-2</v>
      </c>
      <c r="X26" s="2">
        <v>8.0000000000000004E-4</v>
      </c>
      <c r="Y26" s="2">
        <v>2.8000000000000001E-2</v>
      </c>
      <c r="Z26" s="2">
        <v>8.5000000000000006E-3</v>
      </c>
      <c r="AB26" s="2">
        <f t="shared" si="2"/>
        <v>1.2968000000000002E-2</v>
      </c>
      <c r="AC26" s="2">
        <f t="shared" si="3"/>
        <v>1.4856247843920747E-2</v>
      </c>
    </row>
    <row r="27" spans="1:29">
      <c r="A27" s="2" t="s">
        <v>28</v>
      </c>
      <c r="B27" s="2">
        <v>96.985500000000002</v>
      </c>
      <c r="C27" s="2">
        <v>98.633399999999995</v>
      </c>
      <c r="D27" s="2">
        <v>98.158199999999994</v>
      </c>
      <c r="E27" s="2">
        <v>97.032899999999998</v>
      </c>
      <c r="F27" s="2">
        <v>99.096400000000003</v>
      </c>
      <c r="G27" s="2">
        <v>99.0655</v>
      </c>
      <c r="H27" s="2">
        <v>97.893600000000006</v>
      </c>
      <c r="I27" s="2">
        <v>99.585400000000007</v>
      </c>
      <c r="J27" s="2">
        <v>97.640199999999993</v>
      </c>
      <c r="K27" s="2">
        <v>98.334500000000006</v>
      </c>
      <c r="L27" s="2">
        <v>99.763199999999998</v>
      </c>
      <c r="M27" s="2">
        <v>99.217600000000004</v>
      </c>
      <c r="N27" s="2">
        <v>98.203500000000005</v>
      </c>
      <c r="O27" s="2">
        <v>97.771799999999999</v>
      </c>
      <c r="P27" s="2">
        <v>98.4191</v>
      </c>
      <c r="Q27" s="2">
        <v>97.7928</v>
      </c>
      <c r="R27" s="2">
        <v>98.371799999999993</v>
      </c>
      <c r="S27" s="2">
        <v>98.913899999999998</v>
      </c>
      <c r="T27" s="2">
        <v>98.556899999999999</v>
      </c>
      <c r="U27" s="2">
        <v>98.992000000000004</v>
      </c>
      <c r="V27" s="2">
        <v>96.631600000000006</v>
      </c>
      <c r="W27" s="2">
        <v>99.611999999999995</v>
      </c>
      <c r="X27" s="2">
        <v>97.774199999999993</v>
      </c>
      <c r="Y27" s="2">
        <v>99.055199999999999</v>
      </c>
      <c r="Z27" s="2">
        <v>99.496499999999997</v>
      </c>
      <c r="AB27" s="2">
        <f t="shared" si="2"/>
        <v>98.439908000000003</v>
      </c>
      <c r="AC27" s="2">
        <f t="shared" si="3"/>
        <v>0.85883711490208281</v>
      </c>
    </row>
    <row r="28" spans="1:29">
      <c r="A28" s="2" t="s">
        <v>675</v>
      </c>
      <c r="B28" s="2">
        <v>38.620604851999971</v>
      </c>
      <c r="C28" s="2">
        <v>39.927462400954553</v>
      </c>
      <c r="D28" s="2">
        <v>37.290364778505612</v>
      </c>
      <c r="E28" s="2">
        <v>38.239128920788637</v>
      </c>
      <c r="F28" s="2">
        <v>39.27153063708365</v>
      </c>
      <c r="G28" s="2">
        <v>40.055130176719409</v>
      </c>
      <c r="H28" s="2">
        <v>40.065487826958154</v>
      </c>
      <c r="I28" s="2">
        <v>40.101823020484865</v>
      </c>
      <c r="J28" s="2">
        <v>42.393422811258894</v>
      </c>
      <c r="K28" s="2">
        <v>43.212393395808796</v>
      </c>
      <c r="L28" s="2">
        <v>42.870723031079741</v>
      </c>
      <c r="M28" s="2">
        <v>41.02656287263509</v>
      </c>
      <c r="N28" s="2">
        <v>41.433240985394519</v>
      </c>
      <c r="O28" s="2">
        <v>40.308708812489016</v>
      </c>
      <c r="P28" s="2">
        <v>40.494812048705043</v>
      </c>
      <c r="Q28" s="2">
        <v>41.735400672871961</v>
      </c>
      <c r="R28" s="2">
        <v>39.271715165817916</v>
      </c>
      <c r="S28" s="2">
        <v>35.452889626676004</v>
      </c>
      <c r="T28" s="2">
        <v>35.336678266866983</v>
      </c>
      <c r="U28" s="2">
        <v>35.619637082326868</v>
      </c>
      <c r="V28" s="2">
        <v>36.915091151098522</v>
      </c>
      <c r="W28" s="2">
        <v>40.73406870059766</v>
      </c>
      <c r="X28" s="2">
        <v>38.188528789165538</v>
      </c>
      <c r="Y28" s="2">
        <v>37.42129426615584</v>
      </c>
      <c r="Z28" s="2">
        <v>37.530033739202807</v>
      </c>
    </row>
    <row r="29" spans="1:29">
      <c r="A29" s="2" t="s">
        <v>676</v>
      </c>
      <c r="B29" s="2">
        <v>49.646813048424519</v>
      </c>
      <c r="C29" s="2">
        <v>48.664681436908772</v>
      </c>
      <c r="D29" s="2">
        <v>50.696004675343893</v>
      </c>
      <c r="E29" s="2">
        <v>48.087674323698536</v>
      </c>
      <c r="F29" s="2">
        <v>47.560230203386936</v>
      </c>
      <c r="G29" s="2">
        <v>48.777014452550972</v>
      </c>
      <c r="H29" s="2">
        <v>48.810842166653892</v>
      </c>
      <c r="I29" s="2">
        <v>48.396580003034344</v>
      </c>
      <c r="J29" s="2">
        <v>47.915453831664678</v>
      </c>
      <c r="K29" s="2">
        <v>47.026787882439805</v>
      </c>
      <c r="L29" s="2">
        <v>47.606462658283974</v>
      </c>
      <c r="M29" s="2">
        <v>48.592722185944822</v>
      </c>
      <c r="N29" s="2">
        <v>48.095951179927951</v>
      </c>
      <c r="O29" s="2">
        <v>48.689386352588755</v>
      </c>
      <c r="P29" s="2">
        <v>47.923295750132645</v>
      </c>
      <c r="Q29" s="2">
        <v>48.217068445885744</v>
      </c>
      <c r="R29" s="2">
        <v>47.078592625785681</v>
      </c>
      <c r="S29" s="2">
        <v>51.282819441202911</v>
      </c>
      <c r="T29" s="2">
        <v>51.374385170399449</v>
      </c>
      <c r="U29" s="2">
        <v>51.324183258876324</v>
      </c>
      <c r="V29" s="2">
        <v>50.675699910321988</v>
      </c>
      <c r="W29" s="2">
        <v>49.112473104221102</v>
      </c>
      <c r="X29" s="2">
        <v>48.177430195198696</v>
      </c>
      <c r="Y29" s="2">
        <v>50.44945841685491</v>
      </c>
      <c r="Z29" s="2">
        <v>50.493562680926338</v>
      </c>
    </row>
    <row r="30" spans="1:29">
      <c r="A30" s="2" t="s">
        <v>677</v>
      </c>
      <c r="B30" s="2">
        <v>11.732582099575502</v>
      </c>
      <c r="C30" s="2">
        <v>11.407856162136676</v>
      </c>
      <c r="D30" s="2">
        <v>12.013630546150488</v>
      </c>
      <c r="E30" s="2">
        <v>13.673196755512837</v>
      </c>
      <c r="F30" s="2">
        <v>13.168239159529426</v>
      </c>
      <c r="G30" s="2">
        <v>11.167855370729619</v>
      </c>
      <c r="H30" s="2">
        <v>11.123670006387957</v>
      </c>
      <c r="I30" s="2">
        <v>11.50159697648078</v>
      </c>
      <c r="J30" s="2">
        <v>9.6911233570764317</v>
      </c>
      <c r="K30" s="2">
        <v>9.760818721751404</v>
      </c>
      <c r="L30" s="2">
        <v>9.5228143106362886</v>
      </c>
      <c r="M30" s="2">
        <v>10.380714941420088</v>
      </c>
      <c r="N30" s="2">
        <v>10.470807834677542</v>
      </c>
      <c r="O30" s="2">
        <v>11.001904834922227</v>
      </c>
      <c r="P30" s="2">
        <v>11.581892201162313</v>
      </c>
      <c r="Q30" s="2">
        <v>10.047530881242285</v>
      </c>
      <c r="R30" s="2">
        <v>13.649692208396397</v>
      </c>
      <c r="S30" s="2">
        <v>13.264290932121082</v>
      </c>
      <c r="T30" s="2">
        <v>13.288936562733562</v>
      </c>
      <c r="U30" s="2">
        <v>13.056179658796804</v>
      </c>
      <c r="V30" s="2">
        <v>12.409208938579482</v>
      </c>
      <c r="W30" s="2">
        <v>10.153458195181232</v>
      </c>
      <c r="X30" s="2">
        <v>13.634041015635772</v>
      </c>
      <c r="Y30" s="2">
        <v>12.129247316989256</v>
      </c>
      <c r="Z30" s="2">
        <v>11.976403579870869</v>
      </c>
    </row>
    <row r="32" spans="1:29">
      <c r="B32" s="2" t="s">
        <v>42</v>
      </c>
      <c r="C32" s="2" t="s">
        <v>43</v>
      </c>
      <c r="D32" s="2" t="s">
        <v>44</v>
      </c>
      <c r="E32" s="2" t="s">
        <v>45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54</v>
      </c>
      <c r="O32" s="2" t="s">
        <v>55</v>
      </c>
      <c r="P32" s="2" t="s">
        <v>56</v>
      </c>
      <c r="Q32" s="2" t="s">
        <v>57</v>
      </c>
      <c r="S32" s="2" t="s">
        <v>612</v>
      </c>
      <c r="T32" s="2" t="s">
        <v>614</v>
      </c>
    </row>
    <row r="33" spans="1:20">
      <c r="A33" s="2" t="s">
        <v>1</v>
      </c>
      <c r="B33" s="2">
        <v>49.908900000000003</v>
      </c>
      <c r="C33" s="2">
        <v>46.624000000000002</v>
      </c>
      <c r="D33" s="2">
        <v>50.291600000000003</v>
      </c>
      <c r="E33" s="2">
        <v>50.096699999999998</v>
      </c>
      <c r="F33" s="2">
        <v>50.2742</v>
      </c>
      <c r="G33" s="2">
        <v>50.734900000000003</v>
      </c>
      <c r="H33" s="2">
        <v>50.2072</v>
      </c>
      <c r="I33" s="2">
        <v>49.903199999999998</v>
      </c>
      <c r="J33" s="2">
        <v>49.124400000000001</v>
      </c>
      <c r="K33" s="2">
        <v>50.006100000000004</v>
      </c>
      <c r="L33" s="2">
        <v>49.461399999999998</v>
      </c>
      <c r="M33" s="2">
        <v>48.288899999999998</v>
      </c>
      <c r="N33" s="2">
        <v>49.796599999999998</v>
      </c>
      <c r="O33" s="2">
        <v>49.401800000000001</v>
      </c>
      <c r="P33" s="2">
        <v>49.395600000000002</v>
      </c>
      <c r="Q33" s="2">
        <v>48.409399999999998</v>
      </c>
      <c r="S33" s="2">
        <f>AVERAGE(B33:Q33)</f>
        <v>49.495306249999999</v>
      </c>
      <c r="T33" s="2">
        <f>STDEV(B33:Q33)</f>
        <v>1.0123029240095742</v>
      </c>
    </row>
    <row r="34" spans="1:20">
      <c r="A34" s="2" t="s">
        <v>2</v>
      </c>
      <c r="B34" s="2">
        <v>0.23039999999999999</v>
      </c>
      <c r="C34" s="2">
        <v>0.30680000000000002</v>
      </c>
      <c r="D34" s="2">
        <v>0.16</v>
      </c>
      <c r="E34" s="2">
        <v>0.1774</v>
      </c>
      <c r="F34" s="2">
        <v>0.1777</v>
      </c>
      <c r="G34" s="2">
        <v>0.18210000000000001</v>
      </c>
      <c r="H34" s="2">
        <v>0.91769999999999996</v>
      </c>
      <c r="I34" s="2">
        <v>0.20399999999999999</v>
      </c>
      <c r="J34" s="2">
        <v>0.2001</v>
      </c>
      <c r="K34" s="2">
        <v>0.21709999999999999</v>
      </c>
      <c r="L34" s="2">
        <v>0.31929999999999997</v>
      </c>
      <c r="M34" s="2">
        <v>0.19020000000000001</v>
      </c>
      <c r="N34" s="2">
        <v>0.1933</v>
      </c>
      <c r="O34" s="2">
        <v>0.20760000000000001</v>
      </c>
      <c r="P34" s="2">
        <v>0.18429999999999999</v>
      </c>
      <c r="Q34" s="2">
        <v>0.1845</v>
      </c>
      <c r="S34" s="2">
        <f t="shared" ref="S34:S42" si="4">AVERAGE(B34:Q34)</f>
        <v>0.25328125000000001</v>
      </c>
      <c r="T34" s="2">
        <f t="shared" ref="T34:T42" si="5">STDEV(B34:Q34)</f>
        <v>0.18260270614551874</v>
      </c>
    </row>
    <row r="35" spans="1:20">
      <c r="A35" s="2" t="s">
        <v>3</v>
      </c>
      <c r="B35" s="2">
        <v>29.946899999999999</v>
      </c>
      <c r="C35" s="2">
        <v>27.334299999999999</v>
      </c>
      <c r="D35" s="2">
        <v>31.427800000000001</v>
      </c>
      <c r="E35" s="2">
        <v>30.914400000000001</v>
      </c>
      <c r="F35" s="2">
        <v>31.4785</v>
      </c>
      <c r="G35" s="2">
        <v>31.304400000000001</v>
      </c>
      <c r="H35" s="2">
        <v>29.695900000000002</v>
      </c>
      <c r="I35" s="2">
        <v>29.8809</v>
      </c>
      <c r="J35" s="2">
        <v>29.427399999999999</v>
      </c>
      <c r="K35" s="2">
        <v>29.855499999999999</v>
      </c>
      <c r="L35" s="2">
        <v>29.790099999999999</v>
      </c>
      <c r="M35" s="2">
        <v>29.9998</v>
      </c>
      <c r="N35" s="2">
        <v>30.3461</v>
      </c>
      <c r="O35" s="2">
        <v>30.7148</v>
      </c>
      <c r="P35" s="2">
        <v>30.545500000000001</v>
      </c>
      <c r="Q35" s="2">
        <v>30.676600000000001</v>
      </c>
      <c r="S35" s="2">
        <f t="shared" si="4"/>
        <v>30.208681249999998</v>
      </c>
      <c r="T35" s="2">
        <f t="shared" si="5"/>
        <v>1.0019888497175677</v>
      </c>
    </row>
    <row r="36" spans="1:20">
      <c r="A36" s="2" t="s">
        <v>4</v>
      </c>
      <c r="B36" s="2">
        <v>0.66100000000000003</v>
      </c>
      <c r="C36" s="2">
        <v>1.034</v>
      </c>
      <c r="D36" s="2">
        <v>0.56330000000000002</v>
      </c>
      <c r="E36" s="2">
        <v>0.53300000000000003</v>
      </c>
      <c r="F36" s="2">
        <v>0.5242</v>
      </c>
      <c r="G36" s="2">
        <v>0.58430000000000004</v>
      </c>
      <c r="H36" s="2">
        <v>1.3174999999999999</v>
      </c>
      <c r="I36" s="2">
        <v>0.61299999999999999</v>
      </c>
      <c r="J36" s="2">
        <v>0.6018</v>
      </c>
      <c r="K36" s="2">
        <v>0.62760000000000005</v>
      </c>
      <c r="L36" s="2">
        <v>0.85729999999999995</v>
      </c>
      <c r="M36" s="2">
        <v>0.59119999999999995</v>
      </c>
      <c r="N36" s="2">
        <v>0.58740000000000003</v>
      </c>
      <c r="O36" s="2">
        <v>0.65580000000000005</v>
      </c>
      <c r="P36" s="2">
        <v>0.5575</v>
      </c>
      <c r="Q36" s="2">
        <v>0.58189999999999997</v>
      </c>
      <c r="S36" s="2">
        <f t="shared" si="4"/>
        <v>0.68067499999999992</v>
      </c>
      <c r="T36" s="2">
        <f t="shared" si="5"/>
        <v>0.21404002273718209</v>
      </c>
    </row>
    <row r="37" spans="1:20">
      <c r="A37" s="2" t="s">
        <v>5</v>
      </c>
      <c r="B37" s="2">
        <v>-3.8E-3</v>
      </c>
      <c r="C37" s="2">
        <v>4.5999999999999999E-3</v>
      </c>
      <c r="D37" s="2">
        <v>0</v>
      </c>
      <c r="E37" s="2">
        <v>2.3E-3</v>
      </c>
      <c r="F37" s="2">
        <v>8.8000000000000005E-3</v>
      </c>
      <c r="G37" s="2">
        <v>0</v>
      </c>
      <c r="H37" s="2">
        <v>3.0700000000000002E-2</v>
      </c>
      <c r="I37" s="2">
        <v>3.8999999999999998E-3</v>
      </c>
      <c r="J37" s="2">
        <v>4.0000000000000002E-4</v>
      </c>
      <c r="K37" s="2">
        <v>0</v>
      </c>
      <c r="L37" s="2">
        <v>3.1800000000000002E-2</v>
      </c>
      <c r="M37" s="2">
        <v>6.8999999999999999E-3</v>
      </c>
      <c r="N37" s="2">
        <v>0</v>
      </c>
      <c r="O37" s="2">
        <v>0</v>
      </c>
      <c r="P37" s="2">
        <v>0</v>
      </c>
      <c r="Q37" s="2">
        <v>1.9400000000000001E-2</v>
      </c>
      <c r="S37" s="2">
        <f t="shared" si="4"/>
        <v>6.5624999999999998E-3</v>
      </c>
      <c r="T37" s="2">
        <f t="shared" si="5"/>
        <v>1.1022212421590625E-2</v>
      </c>
    </row>
    <row r="38" spans="1:20">
      <c r="A38" s="2" t="s">
        <v>6</v>
      </c>
      <c r="B38" s="2">
        <v>0.1002</v>
      </c>
      <c r="C38" s="2">
        <v>0.32829999999999998</v>
      </c>
      <c r="D38" s="2">
        <v>5.3199999999999997E-2</v>
      </c>
      <c r="E38" s="2">
        <v>9.4399999999999998E-2</v>
      </c>
      <c r="F38" s="2">
        <v>9.2600000000000002E-2</v>
      </c>
      <c r="G38" s="2">
        <v>6.9400000000000003E-2</v>
      </c>
      <c r="H38" s="2">
        <v>0.49769999999999998</v>
      </c>
      <c r="I38" s="2">
        <v>7.2300000000000003E-2</v>
      </c>
      <c r="J38" s="2">
        <v>7.5200000000000003E-2</v>
      </c>
      <c r="K38" s="2">
        <v>7.0800000000000002E-2</v>
      </c>
      <c r="L38" s="2">
        <v>0.28449999999999998</v>
      </c>
      <c r="M38" s="2">
        <v>8.9899999999999994E-2</v>
      </c>
      <c r="N38" s="2">
        <v>9.8000000000000004E-2</v>
      </c>
      <c r="O38" s="2">
        <v>0.18870000000000001</v>
      </c>
      <c r="P38" s="2">
        <v>9.11E-2</v>
      </c>
      <c r="Q38" s="2">
        <v>9.4799999999999995E-2</v>
      </c>
      <c r="S38" s="2">
        <f t="shared" si="4"/>
        <v>0.14381875</v>
      </c>
      <c r="T38" s="2">
        <f t="shared" si="5"/>
        <v>0.12305358842796899</v>
      </c>
    </row>
    <row r="39" spans="1:20">
      <c r="A39" s="2" t="s">
        <v>7</v>
      </c>
      <c r="B39" s="2">
        <v>14.1142</v>
      </c>
      <c r="C39" s="2">
        <v>13.5341</v>
      </c>
      <c r="D39" s="2">
        <v>14.5077</v>
      </c>
      <c r="E39" s="2">
        <v>14.6241</v>
      </c>
      <c r="F39" s="2">
        <v>14.695</v>
      </c>
      <c r="G39" s="2">
        <v>14.1938</v>
      </c>
      <c r="H39" s="2">
        <v>13.442</v>
      </c>
      <c r="I39" s="2">
        <v>13.9071</v>
      </c>
      <c r="J39" s="2">
        <v>13.624499999999999</v>
      </c>
      <c r="K39" s="2">
        <v>14.0101</v>
      </c>
      <c r="L39" s="2">
        <v>13.9672</v>
      </c>
      <c r="M39" s="2">
        <v>14.4078</v>
      </c>
      <c r="N39" s="2">
        <v>14.2523</v>
      </c>
      <c r="O39" s="2">
        <v>14.664199999999999</v>
      </c>
      <c r="P39" s="2">
        <v>14.633800000000001</v>
      </c>
      <c r="Q39" s="2">
        <v>14.649699999999999</v>
      </c>
      <c r="S39" s="2">
        <f t="shared" si="4"/>
        <v>14.201724999999998</v>
      </c>
      <c r="T39" s="2">
        <f t="shared" si="5"/>
        <v>0.42457533214574139</v>
      </c>
    </row>
    <row r="40" spans="1:20">
      <c r="A40" s="2" t="s">
        <v>8</v>
      </c>
      <c r="B40" s="2">
        <v>3.407</v>
      </c>
      <c r="C40" s="2">
        <v>3.6876000000000002</v>
      </c>
      <c r="D40" s="2">
        <v>3.3391999999999999</v>
      </c>
      <c r="E40" s="2">
        <v>3.3121</v>
      </c>
      <c r="F40" s="2">
        <v>3.2201</v>
      </c>
      <c r="G40" s="2">
        <v>3.5421</v>
      </c>
      <c r="H40" s="2">
        <v>3.8555999999999999</v>
      </c>
      <c r="I40" s="2">
        <v>3.7698</v>
      </c>
      <c r="J40" s="2">
        <v>3.6779999999999999</v>
      </c>
      <c r="K40" s="2">
        <v>3.6375999999999999</v>
      </c>
      <c r="L40" s="2">
        <v>3.5899000000000001</v>
      </c>
      <c r="M40" s="2">
        <v>3.1999</v>
      </c>
      <c r="N40" s="2">
        <v>3.4613</v>
      </c>
      <c r="O40" s="2">
        <v>3.1109</v>
      </c>
      <c r="P40" s="2">
        <v>3.1909999999999998</v>
      </c>
      <c r="Q40" s="2">
        <v>3.2443</v>
      </c>
      <c r="S40" s="2">
        <f t="shared" si="4"/>
        <v>3.4529000000000005</v>
      </c>
      <c r="T40" s="2">
        <f t="shared" si="5"/>
        <v>0.23257842261625791</v>
      </c>
    </row>
    <row r="41" spans="1:20">
      <c r="A41" s="2" t="s">
        <v>9</v>
      </c>
      <c r="B41" s="2">
        <v>0.35410000000000003</v>
      </c>
      <c r="C41" s="2">
        <v>0.94950000000000001</v>
      </c>
      <c r="D41" s="2">
        <v>0.159</v>
      </c>
      <c r="E41" s="2">
        <v>0.28949999999999998</v>
      </c>
      <c r="F41" s="2">
        <v>0.28870000000000001</v>
      </c>
      <c r="G41" s="2">
        <v>0.18959999999999999</v>
      </c>
      <c r="H41" s="2">
        <v>0.2001</v>
      </c>
      <c r="I41" s="2">
        <v>0.22489999999999999</v>
      </c>
      <c r="J41" s="2">
        <v>0.24729999999999999</v>
      </c>
      <c r="K41" s="2">
        <v>0.255</v>
      </c>
      <c r="L41" s="2">
        <v>0.17929999999999999</v>
      </c>
      <c r="M41" s="2">
        <v>0.17019999999999999</v>
      </c>
      <c r="N41" s="2">
        <v>0.27429999999999999</v>
      </c>
      <c r="O41" s="2">
        <v>0.26179999999999998</v>
      </c>
      <c r="P41" s="2">
        <v>0.26600000000000001</v>
      </c>
      <c r="Q41" s="2">
        <v>0.2351</v>
      </c>
      <c r="S41" s="2">
        <f t="shared" si="4"/>
        <v>0.28402499999999997</v>
      </c>
      <c r="T41" s="2">
        <f t="shared" si="5"/>
        <v>0.18481117029732455</v>
      </c>
    </row>
    <row r="42" spans="1:20">
      <c r="A42" s="2" t="s">
        <v>28</v>
      </c>
      <c r="B42" s="2">
        <f>SUM(B33:B41)</f>
        <v>98.718900000000005</v>
      </c>
      <c r="C42" s="2">
        <f t="shared" ref="C42:Q42" si="6">SUM(C33:C41)</f>
        <v>93.803200000000004</v>
      </c>
      <c r="D42" s="2">
        <f t="shared" si="6"/>
        <v>100.50180000000002</v>
      </c>
      <c r="E42" s="2">
        <f t="shared" si="6"/>
        <v>100.04390000000001</v>
      </c>
      <c r="F42" s="2">
        <f t="shared" si="6"/>
        <v>100.75980000000001</v>
      </c>
      <c r="G42" s="2">
        <f t="shared" si="6"/>
        <v>100.8006</v>
      </c>
      <c r="H42" s="2">
        <f t="shared" si="6"/>
        <v>100.16439999999997</v>
      </c>
      <c r="I42" s="2">
        <f t="shared" si="6"/>
        <v>98.579100000000011</v>
      </c>
      <c r="J42" s="2">
        <f t="shared" si="6"/>
        <v>96.979099999999988</v>
      </c>
      <c r="K42" s="2">
        <f t="shared" si="6"/>
        <v>98.6798</v>
      </c>
      <c r="L42" s="2">
        <f t="shared" si="6"/>
        <v>98.480799999999988</v>
      </c>
      <c r="M42" s="2">
        <f t="shared" si="6"/>
        <v>96.944799999999987</v>
      </c>
      <c r="N42" s="2">
        <f t="shared" si="6"/>
        <v>99.009299999999996</v>
      </c>
      <c r="O42" s="2">
        <f t="shared" si="6"/>
        <v>99.20559999999999</v>
      </c>
      <c r="P42" s="2">
        <f t="shared" si="6"/>
        <v>98.864800000000017</v>
      </c>
      <c r="Q42" s="2">
        <f t="shared" si="6"/>
        <v>98.095700000000008</v>
      </c>
      <c r="S42" s="2">
        <f t="shared" si="4"/>
        <v>98.72697500000001</v>
      </c>
      <c r="T42" s="2">
        <f t="shared" si="5"/>
        <v>1.7638709697707502</v>
      </c>
    </row>
    <row r="43" spans="1:20">
      <c r="A43" s="2" t="s">
        <v>672</v>
      </c>
      <c r="B43" s="2">
        <v>81.080143286539013</v>
      </c>
      <c r="C43" s="2">
        <v>77.621685992609898</v>
      </c>
      <c r="D43" s="2">
        <v>82.319192436383858</v>
      </c>
      <c r="E43" s="2">
        <v>82.188856285160597</v>
      </c>
      <c r="F43" s="2">
        <v>82.64686396480478</v>
      </c>
      <c r="G43" s="2">
        <v>81.053610605650945</v>
      </c>
      <c r="H43" s="2">
        <v>78.839958323462625</v>
      </c>
      <c r="I43" s="2">
        <v>79.687889906500331</v>
      </c>
      <c r="J43" s="2">
        <v>79.677136320890469</v>
      </c>
      <c r="K43" s="2">
        <v>80.272084914292165</v>
      </c>
      <c r="L43" s="2">
        <v>80.632080770757042</v>
      </c>
      <c r="M43" s="2">
        <v>82.782312420269861</v>
      </c>
      <c r="N43" s="2">
        <v>81.221548243583754</v>
      </c>
      <c r="O43" s="2">
        <v>83.154670337925751</v>
      </c>
      <c r="P43" s="2">
        <v>82.773056794486578</v>
      </c>
      <c r="Q43" s="2">
        <v>82.649208573823486</v>
      </c>
      <c r="S43" s="2">
        <f t="shared" ref="S43:S45" si="7">AVERAGE(B43:Q43)</f>
        <v>81.162518698571319</v>
      </c>
      <c r="T43" s="2">
        <f t="shared" ref="T43:T45" si="8">STDEV(B43:Q43)</f>
        <v>1.6207007777130387</v>
      </c>
    </row>
    <row r="44" spans="1:20">
      <c r="A44" s="2" t="s">
        <v>673</v>
      </c>
      <c r="B44" s="2">
        <v>17.708818545633154</v>
      </c>
      <c r="C44" s="2">
        <v>19.136244486038382</v>
      </c>
      <c r="D44" s="2">
        <v>17.143685091246226</v>
      </c>
      <c r="E44" s="2">
        <v>16.842495637770863</v>
      </c>
      <c r="F44" s="2">
        <v>16.386468271333591</v>
      </c>
      <c r="G44" s="2">
        <v>18.301796251879708</v>
      </c>
      <c r="H44" s="2">
        <v>20.461321559490074</v>
      </c>
      <c r="I44" s="2">
        <v>19.544891942762611</v>
      </c>
      <c r="J44" s="2">
        <v>19.461848270598765</v>
      </c>
      <c r="K44" s="2">
        <v>18.858079537964159</v>
      </c>
      <c r="L44" s="2">
        <v>18.751675563096832</v>
      </c>
      <c r="M44" s="2">
        <v>16.635486372108716</v>
      </c>
      <c r="N44" s="2">
        <v>17.84780304632427</v>
      </c>
      <c r="O44" s="2">
        <v>15.961493886251898</v>
      </c>
      <c r="P44" s="2">
        <v>16.33119245847104</v>
      </c>
      <c r="Q44" s="2">
        <v>16.561138478463963</v>
      </c>
      <c r="S44" s="2">
        <f t="shared" si="7"/>
        <v>17.870902462464642</v>
      </c>
      <c r="T44" s="2">
        <f t="shared" si="8"/>
        <v>1.3821663705158984</v>
      </c>
    </row>
    <row r="45" spans="1:20">
      <c r="A45" s="2" t="s">
        <v>674</v>
      </c>
      <c r="B45" s="2">
        <v>1.211038167827843</v>
      </c>
      <c r="C45" s="2">
        <v>3.2420695213517079</v>
      </c>
      <c r="D45" s="2">
        <v>0.53712247236991761</v>
      </c>
      <c r="E45" s="2">
        <v>0.96864807706854439</v>
      </c>
      <c r="F45" s="2">
        <v>0.96666776386163433</v>
      </c>
      <c r="G45" s="2">
        <v>0.64459314246933475</v>
      </c>
      <c r="H45" s="2">
        <v>0.69872011704732195</v>
      </c>
      <c r="I45" s="2">
        <v>0.76721815073705768</v>
      </c>
      <c r="J45" s="2">
        <v>0.86101540851077496</v>
      </c>
      <c r="K45" s="2">
        <v>0.86983554774366978</v>
      </c>
      <c r="L45" s="2">
        <v>0.6162436661461258</v>
      </c>
      <c r="M45" s="2">
        <v>0.5822012076214218</v>
      </c>
      <c r="N45" s="2">
        <v>0.93064871009198002</v>
      </c>
      <c r="O45" s="2">
        <v>0.88383577582234962</v>
      </c>
      <c r="P45" s="2">
        <v>0.89575074704238911</v>
      </c>
      <c r="Q45" s="2">
        <v>0.78965294771255223</v>
      </c>
      <c r="S45" s="2">
        <f t="shared" si="7"/>
        <v>0.96657883896403907</v>
      </c>
      <c r="T45" s="2">
        <f t="shared" si="8"/>
        <v>0.631013133224265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9"/>
  <sheetViews>
    <sheetView topLeftCell="A79" workbookViewId="0">
      <selection activeCell="H104" sqref="H104:I112"/>
    </sheetView>
  </sheetViews>
  <sheetFormatPr baseColWidth="10" defaultColWidth="10.875" defaultRowHeight="15.75"/>
  <cols>
    <col min="1" max="16384" width="10.875" style="2"/>
  </cols>
  <sheetData>
    <row r="1" spans="1:13">
      <c r="A1" s="11" t="s">
        <v>99</v>
      </c>
      <c r="B1" s="12"/>
      <c r="C1" s="12"/>
      <c r="D1" s="12"/>
      <c r="E1" s="12"/>
      <c r="F1" s="12"/>
    </row>
    <row r="3" spans="1:13">
      <c r="A3" s="13" t="s">
        <v>100</v>
      </c>
      <c r="E3" s="13" t="s">
        <v>102</v>
      </c>
    </row>
    <row r="4" spans="1:13">
      <c r="B4" s="2" t="s">
        <v>678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L4" s="2" t="s">
        <v>612</v>
      </c>
      <c r="M4" s="2" t="s">
        <v>614</v>
      </c>
    </row>
    <row r="5" spans="1:13">
      <c r="A5" s="2" t="s">
        <v>1</v>
      </c>
      <c r="B5" s="2">
        <v>40.300800000000002</v>
      </c>
      <c r="E5" s="2" t="s">
        <v>1</v>
      </c>
      <c r="F5" s="2">
        <v>40.675660000000001</v>
      </c>
      <c r="G5" s="2">
        <v>40.57761</v>
      </c>
      <c r="H5" s="2">
        <v>40.732810000000001</v>
      </c>
      <c r="I5" s="2">
        <v>40.590330000000002</v>
      </c>
      <c r="J5" s="2">
        <v>40.75262</v>
      </c>
      <c r="L5" s="2">
        <f>AVERAGE(F5:J5)</f>
        <v>40.665806000000003</v>
      </c>
      <c r="M5" s="2">
        <f>STDEV(F5:J5)</f>
        <v>7.9997607651729044E-2</v>
      </c>
    </row>
    <row r="6" spans="1:13">
      <c r="A6" s="2" t="s">
        <v>2</v>
      </c>
      <c r="B6" s="2">
        <v>1.0229999999999999</v>
      </c>
      <c r="E6" s="2" t="s">
        <v>2</v>
      </c>
      <c r="F6" s="2">
        <v>7.8070000000000001E-2</v>
      </c>
      <c r="G6" s="2">
        <v>7.5342000000000006E-2</v>
      </c>
      <c r="H6" s="2">
        <v>8.9634000000000005E-2</v>
      </c>
      <c r="I6" s="2">
        <v>0.104494</v>
      </c>
      <c r="J6" s="2">
        <v>0.10659399999999999</v>
      </c>
      <c r="L6" s="2">
        <f t="shared" ref="L6:L15" si="0">AVERAGE(F6:J6)</f>
        <v>9.0826799999999985E-2</v>
      </c>
      <c r="M6" s="2">
        <f t="shared" ref="M6:M15" si="1">STDEV(F6:J6)</f>
        <v>1.4485636858626715E-2</v>
      </c>
    </row>
    <row r="7" spans="1:13">
      <c r="A7" s="2" t="s">
        <v>3</v>
      </c>
      <c r="B7" s="2">
        <v>4.3029999999999999</v>
      </c>
      <c r="E7" s="2" t="s">
        <v>3</v>
      </c>
      <c r="F7" s="2">
        <v>2.4466999999999999E-2</v>
      </c>
      <c r="G7" s="2">
        <v>2.4836E-2</v>
      </c>
      <c r="H7" s="2">
        <v>3.2718999999999998E-2</v>
      </c>
      <c r="I7" s="2">
        <v>5.2465999999999999E-2</v>
      </c>
      <c r="J7" s="2">
        <v>3.9889000000000001E-2</v>
      </c>
      <c r="L7" s="2">
        <f t="shared" si="0"/>
        <v>3.4875400000000001E-2</v>
      </c>
      <c r="M7" s="2">
        <f t="shared" si="1"/>
        <v>1.1708328202608601E-2</v>
      </c>
    </row>
    <row r="8" spans="1:13">
      <c r="A8" s="2" t="s">
        <v>101</v>
      </c>
      <c r="B8" s="2">
        <v>17.301500000000001</v>
      </c>
      <c r="E8" s="2" t="s">
        <v>101</v>
      </c>
      <c r="F8" s="2">
        <v>9.6281289999999995</v>
      </c>
      <c r="G8" s="2">
        <v>9.5985490000000002</v>
      </c>
      <c r="H8" s="2">
        <v>9.4270779999999998</v>
      </c>
      <c r="I8" s="2">
        <v>9.3884799999999995</v>
      </c>
      <c r="J8" s="2">
        <v>9.0029629999999994</v>
      </c>
      <c r="L8" s="2">
        <f t="shared" si="0"/>
        <v>9.4090398000000004</v>
      </c>
      <c r="M8" s="2">
        <f t="shared" si="1"/>
        <v>0.2497800352183899</v>
      </c>
    </row>
    <row r="9" spans="1:13">
      <c r="A9" s="2" t="s">
        <v>5</v>
      </c>
      <c r="B9" s="2">
        <v>0.2525</v>
      </c>
      <c r="E9" s="2" t="s">
        <v>5</v>
      </c>
      <c r="F9" s="2">
        <v>0.27727099999999999</v>
      </c>
      <c r="G9" s="2">
        <v>0.26338600000000001</v>
      </c>
      <c r="H9" s="2">
        <v>0.23555999999999999</v>
      </c>
      <c r="I9" s="2">
        <v>0.25541999999999998</v>
      </c>
      <c r="J9" s="2">
        <v>0.23260500000000001</v>
      </c>
      <c r="L9" s="2">
        <f t="shared" si="0"/>
        <v>0.25284839999999997</v>
      </c>
      <c r="M9" s="2">
        <f t="shared" si="1"/>
        <v>1.8860020872204779E-2</v>
      </c>
    </row>
    <row r="10" spans="1:13">
      <c r="A10" s="2" t="s">
        <v>6</v>
      </c>
      <c r="B10" s="2">
        <v>33.209800000000001</v>
      </c>
      <c r="E10" s="2" t="s">
        <v>6</v>
      </c>
      <c r="F10" s="2">
        <v>49.051180000000002</v>
      </c>
      <c r="G10" s="2">
        <v>48.974290000000003</v>
      </c>
      <c r="H10" s="2">
        <v>48.840220000000002</v>
      </c>
      <c r="I10" s="2">
        <v>49.114719999999998</v>
      </c>
      <c r="J10" s="2">
        <v>49.456490000000002</v>
      </c>
      <c r="L10" s="2">
        <f t="shared" si="0"/>
        <v>49.08738000000001</v>
      </c>
      <c r="M10" s="2">
        <f t="shared" si="1"/>
        <v>0.23031365645571236</v>
      </c>
    </row>
    <row r="11" spans="1:13">
      <c r="A11" s="2" t="s">
        <v>7</v>
      </c>
      <c r="B11" s="2">
        <v>2.9584999999999999</v>
      </c>
      <c r="E11" s="2" t="s">
        <v>7</v>
      </c>
      <c r="F11" s="2">
        <v>0.35380899999999998</v>
      </c>
      <c r="G11" s="2">
        <v>0.32399099999999997</v>
      </c>
      <c r="H11" s="2">
        <v>0.35219099999999998</v>
      </c>
      <c r="I11" s="2">
        <v>0.35627900000000001</v>
      </c>
      <c r="J11" s="2">
        <v>0.35553600000000002</v>
      </c>
      <c r="L11" s="2">
        <f t="shared" si="0"/>
        <v>0.34836119999999998</v>
      </c>
      <c r="M11" s="2">
        <f t="shared" si="1"/>
        <v>1.3715154508790645E-2</v>
      </c>
    </row>
    <row r="12" spans="1:13">
      <c r="A12" s="2" t="s">
        <v>8</v>
      </c>
      <c r="B12" s="2">
        <v>1.0563</v>
      </c>
      <c r="E12" s="2" t="s">
        <v>8</v>
      </c>
      <c r="F12" s="2">
        <v>9.1799999999999998E-4</v>
      </c>
      <c r="G12" s="2">
        <v>3.5781E-2</v>
      </c>
      <c r="H12" s="2">
        <v>1.5576E-2</v>
      </c>
      <c r="I12" s="2">
        <v>1.2999999999999999E-5</v>
      </c>
      <c r="J12" s="2">
        <v>5.4619999999999998E-3</v>
      </c>
      <c r="L12" s="2">
        <f t="shared" si="0"/>
        <v>1.1550000000000001E-2</v>
      </c>
      <c r="M12" s="2">
        <f t="shared" si="1"/>
        <v>1.4887541553258549E-2</v>
      </c>
    </row>
    <row r="13" spans="1:13">
      <c r="A13" s="2" t="s">
        <v>9</v>
      </c>
      <c r="B13" s="2">
        <v>0.42480000000000001</v>
      </c>
      <c r="E13" s="2" t="s">
        <v>9</v>
      </c>
      <c r="F13" s="2">
        <v>1.3553000000000001E-2</v>
      </c>
      <c r="G13" s="2">
        <v>1.3556E-2</v>
      </c>
      <c r="H13" s="2">
        <v>8.3280000000000003E-3</v>
      </c>
      <c r="I13" s="2">
        <v>5.9950000000000003E-3</v>
      </c>
      <c r="J13" s="2">
        <v>9.4820000000000008E-3</v>
      </c>
      <c r="L13" s="2">
        <f t="shared" si="0"/>
        <v>1.0182800000000001E-2</v>
      </c>
      <c r="M13" s="2">
        <f t="shared" si="1"/>
        <v>3.3243720760468419E-3</v>
      </c>
    </row>
    <row r="14" spans="1:13">
      <c r="A14" s="2" t="s">
        <v>26</v>
      </c>
      <c r="B14" s="2">
        <v>1.9800000000000002E-2</v>
      </c>
      <c r="E14" s="2" t="s">
        <v>26</v>
      </c>
      <c r="F14" s="2">
        <v>2.2131999999999999E-2</v>
      </c>
      <c r="G14" s="2">
        <v>1.3194000000000001E-2</v>
      </c>
      <c r="H14" s="2">
        <v>3.4030999999999999E-2</v>
      </c>
      <c r="I14" s="2">
        <v>1.1866E-2</v>
      </c>
      <c r="J14" s="2">
        <v>1.4231000000000001E-2</v>
      </c>
      <c r="L14" s="2">
        <f t="shared" si="0"/>
        <v>1.9090800000000002E-2</v>
      </c>
      <c r="M14" s="2">
        <f t="shared" si="1"/>
        <v>9.2607520590932517E-3</v>
      </c>
    </row>
    <row r="15" spans="1:13">
      <c r="A15" s="2" t="s">
        <v>27</v>
      </c>
      <c r="B15" s="2">
        <v>7.0999999999999994E-2</v>
      </c>
      <c r="E15" s="2" t="s">
        <v>28</v>
      </c>
      <c r="F15" s="2">
        <f t="shared" ref="F15" si="2">SUM(F4:F14)</f>
        <v>100.12518900000001</v>
      </c>
      <c r="G15" s="2">
        <f t="shared" ref="G15" si="3">SUM(G4:G14)</f>
        <v>99.900535000000005</v>
      </c>
      <c r="H15" s="2">
        <f t="shared" ref="H15" si="4">SUM(H4:H14)</f>
        <v>99.768147000000013</v>
      </c>
      <c r="I15" s="2">
        <f t="shared" ref="I15" si="5">SUM(I4:I14)</f>
        <v>99.880062999999993</v>
      </c>
      <c r="J15" s="2">
        <f t="shared" ref="J15" si="6">SUM(J4:J14)</f>
        <v>99.975871999999995</v>
      </c>
      <c r="L15" s="2">
        <f t="shared" si="0"/>
        <v>99.929961200000008</v>
      </c>
      <c r="M15" s="2">
        <f t="shared" si="1"/>
        <v>0.13206178703621846</v>
      </c>
    </row>
    <row r="16" spans="1:13">
      <c r="A16" s="2" t="s">
        <v>28</v>
      </c>
      <c r="B16" s="2">
        <f t="shared" ref="B16" si="7">SUM(B5:B15)</f>
        <v>100.92100000000001</v>
      </c>
      <c r="E16" s="32" t="s">
        <v>671</v>
      </c>
      <c r="F16" s="32">
        <v>0.90080893059298994</v>
      </c>
      <c r="G16" s="32">
        <v>0.90094361021145974</v>
      </c>
      <c r="H16" s="32">
        <v>0.90229932385573586</v>
      </c>
      <c r="I16" s="32">
        <v>0.9031517476772275</v>
      </c>
      <c r="J16" s="32">
        <v>0.90734244219374949</v>
      </c>
      <c r="K16" s="32"/>
      <c r="L16" s="32">
        <f t="shared" ref="L16" si="8">AVERAGE(F16:J16)</f>
        <v>0.90290921090623255</v>
      </c>
      <c r="M16" s="32">
        <f t="shared" ref="M16" si="9">STDEV(F16:J16)</f>
        <v>2.6626626445042326E-3</v>
      </c>
    </row>
    <row r="17" spans="1:17" s="32" customFormat="1">
      <c r="A17" s="32" t="s">
        <v>671</v>
      </c>
      <c r="B17" s="32">
        <v>0.77</v>
      </c>
    </row>
    <row r="19" spans="1:17">
      <c r="A19" s="13" t="s">
        <v>103</v>
      </c>
      <c r="I19" s="13" t="s">
        <v>104</v>
      </c>
    </row>
    <row r="20" spans="1:17">
      <c r="B20" s="2" t="s">
        <v>29</v>
      </c>
      <c r="C20" s="2" t="s">
        <v>30</v>
      </c>
      <c r="D20" s="2" t="s">
        <v>31</v>
      </c>
      <c r="F20" s="2" t="s">
        <v>612</v>
      </c>
      <c r="G20" s="2" t="s">
        <v>614</v>
      </c>
      <c r="J20" s="2" t="s">
        <v>29</v>
      </c>
      <c r="K20" s="2" t="s">
        <v>30</v>
      </c>
      <c r="L20" s="2" t="s">
        <v>31</v>
      </c>
      <c r="M20" s="2" t="s">
        <v>32</v>
      </c>
      <c r="N20" s="2" t="s">
        <v>33</v>
      </c>
      <c r="P20" s="2" t="s">
        <v>612</v>
      </c>
      <c r="Q20" s="2" t="s">
        <v>614</v>
      </c>
    </row>
    <row r="21" spans="1:17">
      <c r="A21" s="2" t="s">
        <v>1</v>
      </c>
      <c r="B21" s="2">
        <v>38.427399999999999</v>
      </c>
      <c r="C21" s="2">
        <v>36.931800000000003</v>
      </c>
      <c r="D21" s="2">
        <v>39.622799999999998</v>
      </c>
      <c r="F21" s="2">
        <f>AVERAGE(B21:D21)</f>
        <v>38.327333333333335</v>
      </c>
      <c r="G21" s="2">
        <f>STDEV(B21:D21)</f>
        <v>1.3482878970506733</v>
      </c>
      <c r="I21" s="2" t="s">
        <v>1</v>
      </c>
      <c r="J21" s="2">
        <v>38.656030000000001</v>
      </c>
      <c r="K21" s="2">
        <v>39.582689999999999</v>
      </c>
      <c r="L21" s="2">
        <v>39.772410000000001</v>
      </c>
      <c r="M21" s="2">
        <v>39.939709999999998</v>
      </c>
      <c r="N21" s="2">
        <v>39.850850000000001</v>
      </c>
      <c r="P21" s="2">
        <f>AVERAGE(J21:N21)</f>
        <v>39.560338000000002</v>
      </c>
      <c r="Q21" s="2">
        <f>STDEV(J21:N21)</f>
        <v>0.52239052453121637</v>
      </c>
    </row>
    <row r="22" spans="1:17">
      <c r="A22" s="2" t="s">
        <v>2</v>
      </c>
      <c r="B22" s="2">
        <v>0.7298</v>
      </c>
      <c r="C22" s="2">
        <v>1.0586</v>
      </c>
      <c r="D22" s="2">
        <v>0.1762</v>
      </c>
      <c r="F22" s="2">
        <f t="shared" ref="F22:F33" si="10">AVERAGE(B22:D22)</f>
        <v>0.6548666666666666</v>
      </c>
      <c r="G22" s="2">
        <f t="shared" ref="G22:G33" si="11">STDEV(B22:D22)</f>
        <v>0.44594696246676391</v>
      </c>
      <c r="I22" s="2" t="s">
        <v>2</v>
      </c>
      <c r="J22" s="2">
        <v>0.39966099999999999</v>
      </c>
      <c r="K22" s="2">
        <v>0.27738000000000002</v>
      </c>
      <c r="L22" s="2">
        <v>9.9830000000000002E-2</v>
      </c>
      <c r="M22" s="2">
        <v>0.14371100000000001</v>
      </c>
      <c r="N22" s="2">
        <v>0.12587400000000001</v>
      </c>
      <c r="P22" s="2">
        <f t="shared" ref="P22:P32" si="12">AVERAGE(J22:N22)</f>
        <v>0.20929120000000001</v>
      </c>
      <c r="Q22" s="2">
        <f t="shared" ref="Q22:Q32" si="13">STDEV(J22:N22)</f>
        <v>0.12660735724159161</v>
      </c>
    </row>
    <row r="23" spans="1:17">
      <c r="A23" s="2" t="s">
        <v>3</v>
      </c>
      <c r="B23" s="2">
        <v>0.55079999999999996</v>
      </c>
      <c r="C23" s="2">
        <v>0.85299999999999998</v>
      </c>
      <c r="D23" s="2">
        <v>0.1024</v>
      </c>
      <c r="F23" s="2">
        <f t="shared" si="10"/>
        <v>0.50206666666666666</v>
      </c>
      <c r="G23" s="2">
        <f t="shared" si="11"/>
        <v>0.37766558399374084</v>
      </c>
      <c r="I23" s="2" t="s">
        <v>3</v>
      </c>
      <c r="J23" s="2">
        <v>0.29967100000000002</v>
      </c>
      <c r="K23" s="2">
        <v>0.15304499999999999</v>
      </c>
      <c r="L23" s="2">
        <v>4.5163000000000002E-2</v>
      </c>
      <c r="M23" s="2">
        <v>6.0261000000000002E-2</v>
      </c>
      <c r="N23" s="2">
        <v>2.6870000000000002E-2</v>
      </c>
      <c r="P23" s="2">
        <f t="shared" si="12"/>
        <v>0.11700199999999998</v>
      </c>
      <c r="Q23" s="2">
        <f t="shared" si="13"/>
        <v>0.11310528484116028</v>
      </c>
    </row>
    <row r="24" spans="1:17">
      <c r="A24" s="2" t="s">
        <v>101</v>
      </c>
      <c r="B24" s="2">
        <v>14.3826</v>
      </c>
      <c r="C24" s="2">
        <v>16.4072</v>
      </c>
      <c r="D24" s="2">
        <v>11.5313</v>
      </c>
      <c r="F24" s="2">
        <f t="shared" si="10"/>
        <v>14.107033333333334</v>
      </c>
      <c r="G24" s="2">
        <f t="shared" si="11"/>
        <v>2.4496026092681391</v>
      </c>
      <c r="I24" s="2" t="s">
        <v>101</v>
      </c>
      <c r="J24" s="2">
        <v>13.585520000000001</v>
      </c>
      <c r="K24" s="2">
        <v>13.25841</v>
      </c>
      <c r="L24" s="2">
        <v>12.74309</v>
      </c>
      <c r="M24" s="2">
        <v>12.13458</v>
      </c>
      <c r="N24" s="2">
        <v>12.9497</v>
      </c>
      <c r="P24" s="2">
        <f t="shared" si="12"/>
        <v>12.93426</v>
      </c>
      <c r="Q24" s="2">
        <f t="shared" si="13"/>
        <v>0.54897296723062805</v>
      </c>
    </row>
    <row r="25" spans="1:17">
      <c r="A25" s="2" t="s">
        <v>5</v>
      </c>
      <c r="B25" s="2">
        <v>0.2276</v>
      </c>
      <c r="C25" s="2">
        <v>0.21510000000000001</v>
      </c>
      <c r="D25" s="2">
        <v>0.2137</v>
      </c>
      <c r="F25" s="2">
        <f t="shared" si="10"/>
        <v>0.21879999999999999</v>
      </c>
      <c r="G25" s="2">
        <f t="shared" si="11"/>
        <v>7.6531039454589877E-3</v>
      </c>
      <c r="I25" s="2" t="s">
        <v>5</v>
      </c>
      <c r="J25" s="2">
        <v>0.27071400000000001</v>
      </c>
      <c r="K25" s="2">
        <v>0.28487899999999999</v>
      </c>
      <c r="L25" s="2">
        <v>0.28760200000000002</v>
      </c>
      <c r="M25" s="2">
        <v>0.25401899999999999</v>
      </c>
      <c r="N25" s="2">
        <v>0.254332</v>
      </c>
      <c r="P25" s="2">
        <f t="shared" si="12"/>
        <v>0.27030920000000003</v>
      </c>
      <c r="Q25" s="2">
        <f t="shared" si="13"/>
        <v>1.606335427922824E-2</v>
      </c>
    </row>
    <row r="26" spans="1:17">
      <c r="A26" s="2" t="s">
        <v>6</v>
      </c>
      <c r="B26" s="2">
        <v>45.7697</v>
      </c>
      <c r="C26" s="2">
        <v>42.683199999999999</v>
      </c>
      <c r="D26" s="2">
        <v>46.869300000000003</v>
      </c>
      <c r="F26" s="2">
        <f t="shared" si="10"/>
        <v>45.107400000000005</v>
      </c>
      <c r="G26" s="2">
        <f t="shared" si="11"/>
        <v>2.170216410867821</v>
      </c>
      <c r="I26" s="2" t="s">
        <v>6</v>
      </c>
      <c r="J26" s="2">
        <v>45.760750000000002</v>
      </c>
      <c r="K26" s="2">
        <v>45.422289999999997</v>
      </c>
      <c r="L26" s="2">
        <v>46.205460000000002</v>
      </c>
      <c r="M26" s="2">
        <v>47.006329999999998</v>
      </c>
      <c r="N26" s="2">
        <v>46.06635</v>
      </c>
      <c r="P26" s="2">
        <f t="shared" si="12"/>
        <v>46.092236</v>
      </c>
      <c r="Q26" s="2">
        <f t="shared" si="13"/>
        <v>0.5932470419479563</v>
      </c>
    </row>
    <row r="27" spans="1:17">
      <c r="A27" s="2" t="s">
        <v>7</v>
      </c>
      <c r="B27" s="2">
        <v>0.50039999999999996</v>
      </c>
      <c r="C27" s="2">
        <v>0.58350000000000002</v>
      </c>
      <c r="D27" s="2">
        <v>0.38119999999999998</v>
      </c>
      <c r="F27" s="2">
        <f t="shared" si="10"/>
        <v>0.48836666666666662</v>
      </c>
      <c r="G27" s="2">
        <f t="shared" si="11"/>
        <v>0.10168541357212177</v>
      </c>
      <c r="I27" s="2" t="s">
        <v>7</v>
      </c>
      <c r="J27" s="2">
        <v>0.44984099999999999</v>
      </c>
      <c r="K27" s="2">
        <v>0.374419</v>
      </c>
      <c r="L27" s="2">
        <v>0.36935800000000002</v>
      </c>
      <c r="M27" s="2">
        <v>0.39690599999999998</v>
      </c>
      <c r="N27" s="2">
        <v>0.396866</v>
      </c>
      <c r="P27" s="2">
        <f t="shared" si="12"/>
        <v>0.397478</v>
      </c>
      <c r="Q27" s="2">
        <f t="shared" si="13"/>
        <v>3.1878822821741697E-2</v>
      </c>
    </row>
    <row r="28" spans="1:17">
      <c r="A28" s="2" t="s">
        <v>8</v>
      </c>
      <c r="B28" s="2">
        <v>0.11260000000000001</v>
      </c>
      <c r="C28" s="2">
        <v>0.10440000000000001</v>
      </c>
      <c r="D28" s="2">
        <v>7.1400000000000005E-2</v>
      </c>
      <c r="F28" s="2">
        <f t="shared" si="10"/>
        <v>9.6133333333333348E-2</v>
      </c>
      <c r="G28" s="2">
        <f t="shared" si="11"/>
        <v>2.1808561010147585E-2</v>
      </c>
      <c r="I28" s="2" t="s">
        <v>8</v>
      </c>
      <c r="J28" s="2">
        <v>3.2263E-2</v>
      </c>
      <c r="K28" s="2">
        <v>9.6089999999999995E-3</v>
      </c>
      <c r="L28" s="2">
        <v>2.0348999999999999E-2</v>
      </c>
      <c r="M28" s="2">
        <v>2.6315999999999999E-2</v>
      </c>
      <c r="N28" s="2">
        <v>9.4799999999999995E-4</v>
      </c>
      <c r="P28" s="2">
        <f t="shared" si="12"/>
        <v>1.7897000000000003E-2</v>
      </c>
      <c r="Q28" s="2">
        <f t="shared" si="13"/>
        <v>1.264153240315429E-2</v>
      </c>
    </row>
    <row r="29" spans="1:17">
      <c r="A29" s="2" t="s">
        <v>9</v>
      </c>
      <c r="B29" s="2">
        <v>3.0700000000000002E-2</v>
      </c>
      <c r="C29" s="2">
        <v>4.02E-2</v>
      </c>
      <c r="D29" s="2">
        <v>2.24E-2</v>
      </c>
      <c r="F29" s="2">
        <f t="shared" si="10"/>
        <v>3.1100000000000003E-2</v>
      </c>
      <c r="G29" s="2">
        <f t="shared" si="11"/>
        <v>8.9067390216621845E-3</v>
      </c>
      <c r="I29" s="2" t="s">
        <v>9</v>
      </c>
      <c r="J29" s="2">
        <v>1.8384000000000001E-2</v>
      </c>
      <c r="K29" s="2">
        <v>9.2999999999999992E-3</v>
      </c>
      <c r="L29" s="2">
        <v>8.6549999999999995E-3</v>
      </c>
      <c r="M29" s="2">
        <v>1.2319E-2</v>
      </c>
      <c r="N29" s="2">
        <v>7.8829999999999994E-3</v>
      </c>
      <c r="P29" s="2">
        <f t="shared" si="12"/>
        <v>1.1308199999999999E-2</v>
      </c>
      <c r="Q29" s="2">
        <f t="shared" si="13"/>
        <v>4.2980517330530174E-3</v>
      </c>
    </row>
    <row r="30" spans="1:17">
      <c r="A30" s="2" t="s">
        <v>26</v>
      </c>
      <c r="B30" s="2">
        <v>0.13489999999999999</v>
      </c>
      <c r="C30" s="2">
        <v>9.4200000000000006E-2</v>
      </c>
      <c r="D30" s="2">
        <v>4.4999999999999997E-3</v>
      </c>
      <c r="F30" s="2">
        <f t="shared" si="10"/>
        <v>7.7866666666666667E-2</v>
      </c>
      <c r="G30" s="2">
        <f t="shared" si="11"/>
        <v>6.6716739528647012E-2</v>
      </c>
      <c r="I30" s="2" t="s">
        <v>26</v>
      </c>
      <c r="J30" s="2">
        <v>1.4376999999999999E-2</v>
      </c>
      <c r="K30" s="2">
        <v>4.0282999999999999E-2</v>
      </c>
      <c r="L30" s="2">
        <v>9.8250000000000004E-3</v>
      </c>
      <c r="M30" s="2">
        <v>1.5E-5</v>
      </c>
      <c r="N30" s="2">
        <v>1.1551000000000001E-2</v>
      </c>
      <c r="P30" s="2">
        <f t="shared" si="12"/>
        <v>1.5210200000000002E-2</v>
      </c>
      <c r="Q30" s="2">
        <f t="shared" si="13"/>
        <v>1.502184866120012E-2</v>
      </c>
    </row>
    <row r="31" spans="1:17">
      <c r="A31" s="2" t="s">
        <v>27</v>
      </c>
      <c r="B31" s="2">
        <v>0.14360000000000001</v>
      </c>
      <c r="C31" s="2">
        <v>0.17399999999999999</v>
      </c>
      <c r="D31" s="2">
        <v>0.1019</v>
      </c>
      <c r="F31" s="2">
        <f t="shared" si="10"/>
        <v>0.13983333333333334</v>
      </c>
      <c r="G31" s="2">
        <f t="shared" si="11"/>
        <v>3.6197283507652001E-2</v>
      </c>
      <c r="I31" s="2" t="s">
        <v>28</v>
      </c>
      <c r="J31" s="2">
        <f t="shared" ref="J31" si="14">SUM(J20:J30)</f>
        <v>99.487211000000002</v>
      </c>
      <c r="K31" s="2">
        <f t="shared" ref="K31" si="15">SUM(K20:K30)</f>
        <v>99.412304999999989</v>
      </c>
      <c r="L31" s="2">
        <f t="shared" ref="L31" si="16">SUM(L20:L30)</f>
        <v>99.561742000000024</v>
      </c>
      <c r="M31" s="2">
        <f t="shared" ref="M31" si="17">SUM(M20:M30)</f>
        <v>99.974167000000008</v>
      </c>
      <c r="N31" s="2">
        <f t="shared" ref="N31" si="18">SUM(N20:N30)</f>
        <v>99.691224000000005</v>
      </c>
      <c r="P31" s="2">
        <f t="shared" si="12"/>
        <v>99.625329800000003</v>
      </c>
      <c r="Q31" s="2">
        <f t="shared" si="13"/>
        <v>0.22052733069554417</v>
      </c>
    </row>
    <row r="32" spans="1:17">
      <c r="A32" s="2" t="s">
        <v>28</v>
      </c>
      <c r="B32" s="2">
        <f t="shared" ref="B32" si="19">SUM(B21:B31)</f>
        <v>101.01009999999999</v>
      </c>
      <c r="C32" s="2">
        <f t="shared" ref="C32" si="20">SUM(C21:C31)</f>
        <v>99.145200000000003</v>
      </c>
      <c r="D32" s="2">
        <f t="shared" ref="D32" si="21">SUM(D21:D31)</f>
        <v>99.097100000000012</v>
      </c>
      <c r="F32" s="2">
        <f t="shared" si="10"/>
        <v>99.750800000000012</v>
      </c>
      <c r="G32" s="2">
        <f t="shared" si="11"/>
        <v>1.0908509384879237</v>
      </c>
      <c r="I32" s="2" t="s">
        <v>671</v>
      </c>
      <c r="J32" s="32">
        <v>0.85719017866287406</v>
      </c>
      <c r="K32" s="32">
        <v>0.85927367416014355</v>
      </c>
      <c r="L32" s="32">
        <v>0.86605503346523893</v>
      </c>
      <c r="M32" s="32">
        <v>0.87355332360852433</v>
      </c>
      <c r="N32" s="32">
        <v>0.86379049207628356</v>
      </c>
      <c r="O32" s="32"/>
      <c r="P32" s="32">
        <f t="shared" si="12"/>
        <v>0.8639725403946128</v>
      </c>
      <c r="Q32" s="32">
        <f t="shared" si="13"/>
        <v>6.4078292057640467E-3</v>
      </c>
    </row>
    <row r="33" spans="1:19">
      <c r="A33" s="32" t="s">
        <v>671</v>
      </c>
      <c r="B33" s="32">
        <v>0.85016049123226112</v>
      </c>
      <c r="C33" s="32">
        <v>0.82257758388981361</v>
      </c>
      <c r="D33" s="32">
        <v>0.87873395577757185</v>
      </c>
      <c r="F33" s="32">
        <f t="shared" si="10"/>
        <v>0.85049067696654879</v>
      </c>
      <c r="G33" s="32">
        <f t="shared" si="11"/>
        <v>2.8079641964658245E-2</v>
      </c>
    </row>
    <row r="35" spans="1:19">
      <c r="A35" s="13" t="s">
        <v>105</v>
      </c>
      <c r="I35" s="13" t="s">
        <v>106</v>
      </c>
    </row>
    <row r="36" spans="1:19">
      <c r="B36" s="2" t="s">
        <v>29</v>
      </c>
      <c r="C36" s="2" t="s">
        <v>30</v>
      </c>
      <c r="D36" s="2" t="s">
        <v>31</v>
      </c>
      <c r="F36" s="2" t="s">
        <v>612</v>
      </c>
      <c r="G36" s="2" t="s">
        <v>614</v>
      </c>
      <c r="J36" s="2" t="s">
        <v>29</v>
      </c>
      <c r="K36" s="2" t="s">
        <v>30</v>
      </c>
      <c r="L36" s="2" t="s">
        <v>31</v>
      </c>
      <c r="M36" s="2" t="s">
        <v>32</v>
      </c>
      <c r="N36" s="2" t="s">
        <v>33</v>
      </c>
      <c r="O36" s="2" t="s">
        <v>34</v>
      </c>
      <c r="P36" s="2" t="s">
        <v>35</v>
      </c>
      <c r="R36" s="2" t="s">
        <v>612</v>
      </c>
      <c r="S36" s="2" t="s">
        <v>614</v>
      </c>
    </row>
    <row r="37" spans="1:19">
      <c r="A37" s="2" t="s">
        <v>1</v>
      </c>
      <c r="B37" s="2">
        <v>38.657499999999999</v>
      </c>
      <c r="C37" s="2">
        <v>39.006549999999997</v>
      </c>
      <c r="D37" s="2">
        <v>38.797960000000003</v>
      </c>
      <c r="F37" s="2">
        <f t="shared" ref="F37:F47" si="22">AVERAGE(B37:D37)</f>
        <v>38.82067</v>
      </c>
      <c r="G37" s="2">
        <f>STDEV(B37:D37)</f>
        <v>0.17562967773129798</v>
      </c>
      <c r="I37" s="2" t="s">
        <v>1</v>
      </c>
      <c r="J37" s="2">
        <v>38.969099999999997</v>
      </c>
      <c r="K37" s="2">
        <v>38.613399999999999</v>
      </c>
      <c r="L37" s="2">
        <v>39.0199</v>
      </c>
      <c r="M37" s="2">
        <v>38.046300000000002</v>
      </c>
      <c r="N37" s="2">
        <v>38.619599999999998</v>
      </c>
      <c r="O37" s="2">
        <v>38.643799999999999</v>
      </c>
      <c r="P37" s="2">
        <v>38.643799999999999</v>
      </c>
      <c r="R37" s="2">
        <f>AVERAGE(J37:P37)</f>
        <v>38.650842857142848</v>
      </c>
      <c r="S37" s="2">
        <f>STDEV(J37:P37)</f>
        <v>0.31765813309879037</v>
      </c>
    </row>
    <row r="38" spans="1:19">
      <c r="A38" s="2" t="s">
        <v>2</v>
      </c>
      <c r="B38" s="2">
        <v>0.16510900000000001</v>
      </c>
      <c r="C38" s="2">
        <v>0.27149699999999999</v>
      </c>
      <c r="D38" s="2">
        <v>0.13949600000000001</v>
      </c>
      <c r="F38" s="2">
        <f t="shared" si="22"/>
        <v>0.19203400000000001</v>
      </c>
      <c r="G38" s="2">
        <f t="shared" ref="G38:G47" si="23">STDEV(B38:D38)</f>
        <v>6.9998447975651606E-2</v>
      </c>
      <c r="I38" s="2" t="s">
        <v>2</v>
      </c>
      <c r="J38" s="2">
        <v>0.107</v>
      </c>
      <c r="K38" s="2">
        <v>0.1885</v>
      </c>
      <c r="L38" s="2">
        <v>7.5999999999999998E-2</v>
      </c>
      <c r="M38" s="2">
        <v>0.13200000000000001</v>
      </c>
      <c r="N38" s="2">
        <v>0.1605</v>
      </c>
      <c r="O38" s="2">
        <v>0.182</v>
      </c>
      <c r="P38" s="2">
        <v>0.13220000000000001</v>
      </c>
      <c r="R38" s="2">
        <f t="shared" ref="R38:R49" si="24">AVERAGE(J38:P38)</f>
        <v>0.13974285714285714</v>
      </c>
      <c r="S38" s="2">
        <f t="shared" ref="S38:S49" si="25">STDEV(J38:P38)</f>
        <v>4.0509005465569257E-2</v>
      </c>
    </row>
    <row r="39" spans="1:19">
      <c r="A39" s="2" t="s">
        <v>3</v>
      </c>
      <c r="B39" s="2">
        <v>7.3713000000000001E-2</v>
      </c>
      <c r="C39" s="2">
        <v>0.32456400000000002</v>
      </c>
      <c r="D39" s="2">
        <v>0.107419</v>
      </c>
      <c r="F39" s="2">
        <f t="shared" si="22"/>
        <v>0.16856533333333334</v>
      </c>
      <c r="G39" s="2">
        <f t="shared" si="23"/>
        <v>0.13614592028530764</v>
      </c>
      <c r="I39" s="2" t="s">
        <v>3</v>
      </c>
      <c r="J39" s="2">
        <v>1.7899999999999999E-2</v>
      </c>
      <c r="K39" s="2">
        <v>0.127</v>
      </c>
      <c r="L39" s="2">
        <v>3.6600000000000001E-2</v>
      </c>
      <c r="M39" s="2">
        <v>0.1285</v>
      </c>
      <c r="N39" s="2">
        <v>0.20050000000000001</v>
      </c>
      <c r="O39" s="2">
        <v>6.3100000000000003E-2</v>
      </c>
      <c r="P39" s="2">
        <v>6.2399999999999997E-2</v>
      </c>
      <c r="R39" s="2">
        <f t="shared" si="24"/>
        <v>9.0857142857142859E-2</v>
      </c>
      <c r="S39" s="2">
        <f t="shared" si="25"/>
        <v>6.4020435725447786E-2</v>
      </c>
    </row>
    <row r="40" spans="1:19">
      <c r="A40" s="2" t="s">
        <v>101</v>
      </c>
      <c r="B40" s="2">
        <v>18.41695</v>
      </c>
      <c r="C40" s="2">
        <v>17.892099999999999</v>
      </c>
      <c r="D40" s="2">
        <v>17.62988</v>
      </c>
      <c r="F40" s="2">
        <f t="shared" si="22"/>
        <v>17.979643333333332</v>
      </c>
      <c r="G40" s="2">
        <f t="shared" si="23"/>
        <v>0.40077134707128625</v>
      </c>
      <c r="I40" s="2" t="s">
        <v>101</v>
      </c>
      <c r="J40" s="2">
        <v>11.686</v>
      </c>
      <c r="K40" s="2">
        <v>11.6334</v>
      </c>
      <c r="L40" s="2">
        <v>11.6724</v>
      </c>
      <c r="M40" s="2">
        <v>11.5557</v>
      </c>
      <c r="N40" s="2">
        <v>11.670400000000001</v>
      </c>
      <c r="O40" s="2">
        <v>11.8858</v>
      </c>
      <c r="P40" s="2">
        <v>11.3627</v>
      </c>
      <c r="R40" s="2">
        <f t="shared" si="24"/>
        <v>11.638057142857145</v>
      </c>
      <c r="S40" s="2">
        <f t="shared" si="25"/>
        <v>0.15733535158108244</v>
      </c>
    </row>
    <row r="41" spans="1:19">
      <c r="A41" s="2" t="s">
        <v>5</v>
      </c>
      <c r="B41" s="2">
        <v>0.32775300000000002</v>
      </c>
      <c r="C41" s="2">
        <v>0.33607199999999998</v>
      </c>
      <c r="D41" s="2">
        <v>0.31812800000000002</v>
      </c>
      <c r="F41" s="2">
        <f t="shared" si="22"/>
        <v>0.32731766666666667</v>
      </c>
      <c r="G41" s="2">
        <f t="shared" si="23"/>
        <v>8.9799176128366014E-3</v>
      </c>
      <c r="I41" s="2" t="s">
        <v>5</v>
      </c>
      <c r="J41" s="2">
        <v>0.20180000000000001</v>
      </c>
      <c r="K41" s="2">
        <v>0.24249999999999999</v>
      </c>
      <c r="L41" s="2">
        <v>0.22539999999999999</v>
      </c>
      <c r="M41" s="2">
        <v>0.29630000000000001</v>
      </c>
      <c r="N41" s="2">
        <v>0.26250000000000001</v>
      </c>
      <c r="O41" s="2">
        <v>0.25569999999999998</v>
      </c>
      <c r="P41" s="2">
        <v>0.29020000000000001</v>
      </c>
      <c r="R41" s="2">
        <f t="shared" si="24"/>
        <v>0.25348571428571426</v>
      </c>
      <c r="S41" s="2">
        <f t="shared" si="25"/>
        <v>3.3783794368080537E-2</v>
      </c>
    </row>
    <row r="42" spans="1:19">
      <c r="A42" s="2" t="s">
        <v>6</v>
      </c>
      <c r="B42" s="2">
        <v>41.423760000000001</v>
      </c>
      <c r="C42" s="2">
        <v>40.699710000000003</v>
      </c>
      <c r="D42" s="2">
        <v>41.63917</v>
      </c>
      <c r="F42" s="2">
        <f t="shared" si="22"/>
        <v>41.254213333333333</v>
      </c>
      <c r="G42" s="2">
        <f t="shared" si="23"/>
        <v>0.49214411205797415</v>
      </c>
      <c r="I42" s="2" t="s">
        <v>6</v>
      </c>
      <c r="J42" s="2">
        <v>47.101300000000002</v>
      </c>
      <c r="K42" s="2">
        <v>46.937800000000003</v>
      </c>
      <c r="L42" s="2">
        <v>47.600700000000003</v>
      </c>
      <c r="M42" s="2">
        <v>47.460599999999999</v>
      </c>
      <c r="N42" s="2">
        <v>46.143599999999999</v>
      </c>
      <c r="O42" s="2">
        <v>47.445999999999998</v>
      </c>
      <c r="P42" s="2">
        <v>47.395899999999997</v>
      </c>
      <c r="R42" s="2">
        <f t="shared" si="24"/>
        <v>47.15512857142857</v>
      </c>
      <c r="S42" s="2">
        <f t="shared" si="25"/>
        <v>0.50128884459389855</v>
      </c>
    </row>
    <row r="43" spans="1:19">
      <c r="A43" s="2" t="s">
        <v>7</v>
      </c>
      <c r="B43" s="2">
        <v>0.51940699999999995</v>
      </c>
      <c r="C43" s="2">
        <v>1.0297210000000001</v>
      </c>
      <c r="D43" s="2">
        <v>0.57433800000000002</v>
      </c>
      <c r="F43" s="2">
        <f t="shared" si="22"/>
        <v>0.70782200000000006</v>
      </c>
      <c r="G43" s="2">
        <f t="shared" si="23"/>
        <v>0.28012243455496377</v>
      </c>
      <c r="I43" s="2" t="s">
        <v>7</v>
      </c>
      <c r="J43" s="2">
        <v>0.30680000000000002</v>
      </c>
      <c r="K43" s="2">
        <v>0.53149999999999997</v>
      </c>
      <c r="L43" s="2">
        <v>0.29509999999999997</v>
      </c>
      <c r="M43" s="2">
        <v>0.34749999999999998</v>
      </c>
      <c r="N43" s="2">
        <v>0.90800000000000003</v>
      </c>
      <c r="O43" s="2">
        <v>0.3266</v>
      </c>
      <c r="P43" s="2">
        <v>0.28000000000000003</v>
      </c>
      <c r="R43" s="2">
        <f t="shared" si="24"/>
        <v>0.42792857142857138</v>
      </c>
      <c r="S43" s="2">
        <f t="shared" si="25"/>
        <v>0.22808268759586378</v>
      </c>
    </row>
    <row r="44" spans="1:19">
      <c r="A44" s="2" t="s">
        <v>8</v>
      </c>
      <c r="B44" s="2">
        <v>2.1502E-2</v>
      </c>
      <c r="C44" s="2">
        <v>2.7215E-2</v>
      </c>
      <c r="D44" s="2">
        <v>2.1416999999999999E-2</v>
      </c>
      <c r="F44" s="2">
        <f t="shared" si="22"/>
        <v>2.3377999999999999E-2</v>
      </c>
      <c r="G44" s="2">
        <f t="shared" si="23"/>
        <v>3.3232112481754754E-3</v>
      </c>
      <c r="I44" s="2" t="s">
        <v>8</v>
      </c>
      <c r="J44" s="2">
        <v>4.9599999999999998E-2</v>
      </c>
      <c r="K44" s="2">
        <v>3.4200000000000001E-2</v>
      </c>
      <c r="L44" s="2">
        <v>2.0199999999999999E-2</v>
      </c>
      <c r="M44" s="2">
        <v>7.8899999999999998E-2</v>
      </c>
      <c r="N44" s="2">
        <v>6.4199999999999993E-2</v>
      </c>
      <c r="O44" s="2">
        <v>4.9399999999999999E-2</v>
      </c>
      <c r="P44" s="2">
        <v>5.2400000000000002E-2</v>
      </c>
      <c r="R44" s="2">
        <f t="shared" si="24"/>
        <v>4.984285714285714E-2</v>
      </c>
      <c r="S44" s="2">
        <f t="shared" si="25"/>
        <v>1.9064089902471704E-2</v>
      </c>
    </row>
    <row r="45" spans="1:19">
      <c r="A45" s="2" t="s">
        <v>9</v>
      </c>
      <c r="B45" s="2">
        <v>2.0163E-2</v>
      </c>
      <c r="C45" s="2">
        <v>1.4590000000000001E-2</v>
      </c>
      <c r="D45" s="2">
        <v>2.1194999999999999E-2</v>
      </c>
      <c r="F45" s="2">
        <f t="shared" si="22"/>
        <v>1.8649333333333334E-2</v>
      </c>
      <c r="G45" s="2">
        <f t="shared" si="23"/>
        <v>3.5531530129355995E-3</v>
      </c>
      <c r="I45" s="2" t="s">
        <v>9</v>
      </c>
      <c r="J45" s="2">
        <v>5.3E-3</v>
      </c>
      <c r="K45" s="2">
        <v>1.95E-2</v>
      </c>
      <c r="L45" s="2">
        <v>5.5999999999999999E-3</v>
      </c>
      <c r="M45" s="2">
        <v>3.5099999999999999E-2</v>
      </c>
      <c r="N45" s="2">
        <v>0</v>
      </c>
      <c r="O45" s="2">
        <v>7.4000000000000003E-3</v>
      </c>
      <c r="P45" s="2">
        <v>3.8999999999999998E-3</v>
      </c>
      <c r="R45" s="2">
        <f t="shared" si="24"/>
        <v>1.0971428571428573E-2</v>
      </c>
      <c r="S45" s="2">
        <f t="shared" si="25"/>
        <v>1.2241148405509765E-2</v>
      </c>
    </row>
    <row r="46" spans="1:19">
      <c r="A46" s="2" t="s">
        <v>26</v>
      </c>
      <c r="B46" s="2">
        <v>1.4952999999999999E-2</v>
      </c>
      <c r="C46" s="2">
        <v>3.1708E-2</v>
      </c>
      <c r="D46" s="2">
        <v>1.5E-5</v>
      </c>
      <c r="F46" s="2">
        <f t="shared" si="22"/>
        <v>1.5558666666666667E-2</v>
      </c>
      <c r="G46" s="2">
        <f t="shared" si="23"/>
        <v>1.5855178533631629E-2</v>
      </c>
      <c r="I46" s="2" t="s">
        <v>26</v>
      </c>
      <c r="J46" s="2">
        <v>0</v>
      </c>
      <c r="K46" s="2">
        <v>1.3599999999999999E-2</v>
      </c>
      <c r="L46" s="2">
        <v>0</v>
      </c>
      <c r="M46" s="2">
        <v>6.4999999999999997E-3</v>
      </c>
      <c r="N46" s="2">
        <v>2.9000000000000001E-2</v>
      </c>
      <c r="O46" s="2">
        <v>0</v>
      </c>
      <c r="P46" s="2">
        <v>1.7100000000000001E-2</v>
      </c>
      <c r="R46" s="2">
        <f t="shared" si="24"/>
        <v>9.4571428571428584E-3</v>
      </c>
      <c r="S46" s="2">
        <f t="shared" si="25"/>
        <v>1.1064636933771953E-2</v>
      </c>
    </row>
    <row r="47" spans="1:19">
      <c r="A47" s="2" t="s">
        <v>28</v>
      </c>
      <c r="B47" s="2">
        <f t="shared" ref="B47" si="26">SUM(B36:B46)</f>
        <v>99.640810000000002</v>
      </c>
      <c r="C47" s="2">
        <f t="shared" ref="C47" si="27">SUM(C36:C46)</f>
        <v>99.633726999999993</v>
      </c>
      <c r="D47" s="2">
        <f t="shared" ref="D47" si="28">SUM(D36:D46)</f>
        <v>99.249018000000021</v>
      </c>
      <c r="F47" s="2">
        <f t="shared" si="22"/>
        <v>99.507851666666681</v>
      </c>
      <c r="G47" s="2">
        <f t="shared" si="23"/>
        <v>0.22418450542427623</v>
      </c>
      <c r="I47" s="2" t="s">
        <v>27</v>
      </c>
      <c r="J47" s="2">
        <v>3.7199999999999997E-2</v>
      </c>
      <c r="K47" s="2">
        <v>3.2599999999999997E-2</v>
      </c>
      <c r="L47" s="2">
        <v>7.2999999999999995E-2</v>
      </c>
      <c r="M47" s="2">
        <v>9.1899999999999996E-2</v>
      </c>
      <c r="N47" s="2">
        <v>3.2000000000000001E-2</v>
      </c>
      <c r="O47" s="2">
        <v>5.1400000000000001E-2</v>
      </c>
      <c r="P47" s="2">
        <v>5.7099999999999998E-2</v>
      </c>
      <c r="R47" s="2">
        <f t="shared" si="24"/>
        <v>5.3599999999999988E-2</v>
      </c>
      <c r="S47" s="2">
        <f t="shared" si="25"/>
        <v>2.249762950475748E-2</v>
      </c>
    </row>
    <row r="48" spans="1:19">
      <c r="A48" s="2" t="s">
        <v>671</v>
      </c>
      <c r="B48" s="2">
        <v>0.80033616014412945</v>
      </c>
      <c r="C48" s="2">
        <v>0.80219278391498894</v>
      </c>
      <c r="D48" s="2">
        <v>0.80807172832955254</v>
      </c>
      <c r="F48" s="2">
        <f t="shared" ref="F48" si="29">AVERAGE(B48:D48)</f>
        <v>0.80353355746289035</v>
      </c>
      <c r="G48" s="2">
        <f t="shared" ref="G48" si="30">STDEV(B48:D48)</f>
        <v>4.0383176036434404E-3</v>
      </c>
      <c r="I48" s="2" t="s">
        <v>28</v>
      </c>
      <c r="J48" s="2">
        <f t="shared" ref="J48" si="31">SUM(J37:J47)</f>
        <v>98.481999999999999</v>
      </c>
      <c r="K48" s="2">
        <f t="shared" ref="K48" si="32">SUM(K37:K47)</f>
        <v>98.373999999999995</v>
      </c>
      <c r="L48" s="2">
        <f t="shared" ref="L48" si="33">SUM(L37:L47)</f>
        <v>99.024900000000002</v>
      </c>
      <c r="M48" s="2">
        <f t="shared" ref="M48" si="34">SUM(M37:M47)</f>
        <v>98.179300000000012</v>
      </c>
      <c r="N48" s="2">
        <f t="shared" ref="N48" si="35">SUM(N37:N47)</f>
        <v>98.090299999999985</v>
      </c>
      <c r="O48" s="2">
        <f t="shared" ref="O48" si="36">SUM(O37:O47)</f>
        <v>98.911199999999994</v>
      </c>
      <c r="P48" s="2">
        <f t="shared" ref="P48" si="37">SUM(P37:P47)</f>
        <v>98.297700000000006</v>
      </c>
      <c r="R48" s="2">
        <f t="shared" si="24"/>
        <v>98.479914285714273</v>
      </c>
      <c r="S48" s="2">
        <f t="shared" si="25"/>
        <v>0.35814551711360498</v>
      </c>
    </row>
    <row r="49" spans="1:21">
      <c r="I49" s="2" t="s">
        <v>671</v>
      </c>
      <c r="J49" s="2">
        <v>0.8777838401164777</v>
      </c>
      <c r="K49" s="2">
        <v>0.8779707047887273</v>
      </c>
      <c r="L49" s="2">
        <v>0.87909429018642593</v>
      </c>
      <c r="M49" s="2">
        <v>0.87978611023616615</v>
      </c>
      <c r="N49" s="2">
        <v>0.87574387072208615</v>
      </c>
      <c r="O49" s="2">
        <v>0.87675449531097471</v>
      </c>
      <c r="P49" s="2">
        <v>0.88148763549823206</v>
      </c>
      <c r="R49" s="2">
        <f t="shared" si="24"/>
        <v>0.87837442097986984</v>
      </c>
      <c r="S49" s="2">
        <f t="shared" si="25"/>
        <v>1.9260888357367396E-3</v>
      </c>
    </row>
    <row r="52" spans="1:21">
      <c r="A52" s="13" t="s">
        <v>107</v>
      </c>
      <c r="J52" s="13" t="s">
        <v>108</v>
      </c>
    </row>
    <row r="53" spans="1:21">
      <c r="B53" s="2" t="s">
        <v>29</v>
      </c>
      <c r="C53" s="2" t="s">
        <v>30</v>
      </c>
      <c r="D53" s="2" t="s">
        <v>31</v>
      </c>
      <c r="E53" s="2" t="s">
        <v>32</v>
      </c>
      <c r="G53" s="2" t="s">
        <v>612</v>
      </c>
      <c r="H53" s="2" t="s">
        <v>614</v>
      </c>
      <c r="K53" s="2" t="s">
        <v>29</v>
      </c>
      <c r="L53" s="2" t="s">
        <v>30</v>
      </c>
      <c r="M53" s="2" t="s">
        <v>31</v>
      </c>
      <c r="N53" s="2" t="s">
        <v>32</v>
      </c>
      <c r="O53" s="2" t="s">
        <v>33</v>
      </c>
      <c r="P53" s="2" t="s">
        <v>34</v>
      </c>
      <c r="Q53" s="2" t="s">
        <v>35</v>
      </c>
      <c r="R53" s="2" t="s">
        <v>36</v>
      </c>
      <c r="T53" s="2" t="s">
        <v>612</v>
      </c>
      <c r="U53" s="2" t="s">
        <v>614</v>
      </c>
    </row>
    <row r="54" spans="1:21">
      <c r="A54" s="2" t="s">
        <v>1</v>
      </c>
      <c r="B54" s="2">
        <v>38.036799999999999</v>
      </c>
      <c r="C54" s="2">
        <v>37.893099999999997</v>
      </c>
      <c r="D54" s="2">
        <v>37.998899999999999</v>
      </c>
      <c r="E54" s="2">
        <v>38.268799999999999</v>
      </c>
      <c r="G54" s="2">
        <f>AVERAGE(B54:E54)</f>
        <v>38.049399999999999</v>
      </c>
      <c r="H54" s="2">
        <f>STDEV(B54:E54)</f>
        <v>0.15840355635738376</v>
      </c>
      <c r="J54" s="2" t="s">
        <v>1</v>
      </c>
      <c r="K54" s="2">
        <v>38.731299999999997</v>
      </c>
      <c r="L54" s="2">
        <v>38.591700000000003</v>
      </c>
      <c r="M54" s="2">
        <v>38.769100000000002</v>
      </c>
      <c r="N54" s="2">
        <v>38.638199999999998</v>
      </c>
      <c r="O54" s="2">
        <v>38.826599999999999</v>
      </c>
      <c r="P54" s="2">
        <v>38.577599999999997</v>
      </c>
      <c r="Q54" s="2">
        <v>38.954599999999999</v>
      </c>
      <c r="R54" s="2">
        <v>38.6496</v>
      </c>
      <c r="T54" s="2">
        <f>AVERAGE(K54:R54)</f>
        <v>38.717337499999999</v>
      </c>
      <c r="U54" s="2">
        <f>STDEV(K54:R54)</f>
        <v>0.12943203332251263</v>
      </c>
    </row>
    <row r="55" spans="1:21">
      <c r="A55" s="2" t="s">
        <v>2</v>
      </c>
      <c r="B55" s="2">
        <v>0.16689999999999999</v>
      </c>
      <c r="C55" s="2">
        <v>0.14699999999999999</v>
      </c>
      <c r="D55" s="2">
        <v>0.18229999999999999</v>
      </c>
      <c r="E55" s="2">
        <v>0.13370000000000001</v>
      </c>
      <c r="G55" s="2">
        <f t="shared" ref="G55:G66" si="38">AVERAGE(B55:E55)</f>
        <v>0.157475</v>
      </c>
      <c r="H55" s="2">
        <f t="shared" ref="H55:H66" si="39">STDEV(B55:E55)</f>
        <v>2.1448290530171926E-2</v>
      </c>
      <c r="J55" s="2" t="s">
        <v>2</v>
      </c>
      <c r="K55" s="2">
        <v>9.11E-2</v>
      </c>
      <c r="L55" s="2">
        <v>8.9700000000000002E-2</v>
      </c>
      <c r="M55" s="2">
        <v>9.8400000000000001E-2</v>
      </c>
      <c r="N55" s="2">
        <v>9.9299999999999999E-2</v>
      </c>
      <c r="O55" s="2">
        <v>0.11840000000000001</v>
      </c>
      <c r="P55" s="2">
        <v>0.1303</v>
      </c>
      <c r="Q55" s="2">
        <v>0.14119999999999999</v>
      </c>
      <c r="R55" s="2">
        <v>0.106</v>
      </c>
      <c r="T55" s="2">
        <f t="shared" ref="T55:T66" si="40">AVERAGE(K55:R55)</f>
        <v>0.10929999999999999</v>
      </c>
      <c r="U55" s="2">
        <f t="shared" ref="U55:U66" si="41">STDEV(K55:R55)</f>
        <v>1.8847205173636323E-2</v>
      </c>
    </row>
    <row r="56" spans="1:21">
      <c r="A56" s="2" t="s">
        <v>3</v>
      </c>
      <c r="B56" s="2">
        <v>8.1799999999999998E-2</v>
      </c>
      <c r="C56" s="2">
        <v>4.99E-2</v>
      </c>
      <c r="D56" s="2">
        <v>0.17349999999999999</v>
      </c>
      <c r="E56" s="2">
        <v>6.4600000000000005E-2</v>
      </c>
      <c r="G56" s="2">
        <f t="shared" si="38"/>
        <v>9.2449999999999991E-2</v>
      </c>
      <c r="H56" s="2">
        <f t="shared" si="39"/>
        <v>5.5583720638330822E-2</v>
      </c>
      <c r="J56" s="2" t="s">
        <v>3</v>
      </c>
      <c r="K56" s="2">
        <v>2.81E-2</v>
      </c>
      <c r="L56" s="2">
        <v>0</v>
      </c>
      <c r="M56" s="2">
        <v>2.23E-2</v>
      </c>
      <c r="N56" s="2">
        <v>2.9100000000000001E-2</v>
      </c>
      <c r="O56" s="2">
        <v>4.9500000000000002E-2</v>
      </c>
      <c r="P56" s="2">
        <v>6.4100000000000004E-2</v>
      </c>
      <c r="Q56" s="2">
        <v>7.4700000000000003E-2</v>
      </c>
      <c r="R56" s="2">
        <v>3.6600000000000001E-2</v>
      </c>
      <c r="T56" s="2">
        <f t="shared" si="40"/>
        <v>3.805E-2</v>
      </c>
      <c r="U56" s="2">
        <f t="shared" si="41"/>
        <v>2.3994046880722018E-2</v>
      </c>
    </row>
    <row r="57" spans="1:21">
      <c r="A57" s="2" t="s">
        <v>101</v>
      </c>
      <c r="B57" s="2">
        <v>20.2745</v>
      </c>
      <c r="C57" s="2">
        <v>20.590299999999999</v>
      </c>
      <c r="D57" s="2">
        <v>20.0321</v>
      </c>
      <c r="E57" s="2">
        <v>19.871500000000001</v>
      </c>
      <c r="G57" s="2">
        <f t="shared" si="38"/>
        <v>20.1921</v>
      </c>
      <c r="H57" s="2">
        <f t="shared" si="39"/>
        <v>0.31290965682339189</v>
      </c>
      <c r="J57" s="2" t="s">
        <v>101</v>
      </c>
      <c r="K57" s="2">
        <v>16.548400000000001</v>
      </c>
      <c r="L57" s="2">
        <v>16.860099999999999</v>
      </c>
      <c r="M57" s="2">
        <v>16.89</v>
      </c>
      <c r="N57" s="2">
        <v>16.731000000000002</v>
      </c>
      <c r="O57" s="2">
        <v>16.5825</v>
      </c>
      <c r="P57" s="2">
        <v>16.726400000000002</v>
      </c>
      <c r="Q57" s="2">
        <v>16.518899999999999</v>
      </c>
      <c r="R57" s="2">
        <v>16.652200000000001</v>
      </c>
      <c r="T57" s="2">
        <f t="shared" si="40"/>
        <v>16.6886875</v>
      </c>
      <c r="U57" s="2">
        <f t="shared" si="41"/>
        <v>0.13848003917532689</v>
      </c>
    </row>
    <row r="58" spans="1:21">
      <c r="A58" s="2" t="s">
        <v>5</v>
      </c>
      <c r="B58" s="2">
        <v>0.34339999999999998</v>
      </c>
      <c r="C58" s="2">
        <v>0.38080000000000003</v>
      </c>
      <c r="D58" s="2">
        <v>0.26850000000000002</v>
      </c>
      <c r="E58" s="2">
        <v>0.30059999999999998</v>
      </c>
      <c r="G58" s="2">
        <f t="shared" si="38"/>
        <v>0.32332499999999997</v>
      </c>
      <c r="H58" s="2">
        <f t="shared" si="39"/>
        <v>4.9086955157828675E-2</v>
      </c>
      <c r="J58" s="2" t="s">
        <v>5</v>
      </c>
      <c r="K58" s="2">
        <v>0.24979999999999999</v>
      </c>
      <c r="L58" s="2">
        <v>0.2356</v>
      </c>
      <c r="M58" s="2">
        <v>0.38229999999999997</v>
      </c>
      <c r="N58" s="2">
        <v>0.23799999999999999</v>
      </c>
      <c r="O58" s="2">
        <v>0.31759999999999999</v>
      </c>
      <c r="P58" s="2">
        <v>0.1865</v>
      </c>
      <c r="Q58" s="2">
        <v>0.29360000000000003</v>
      </c>
      <c r="R58" s="2">
        <v>0.2046</v>
      </c>
      <c r="T58" s="2">
        <f t="shared" si="40"/>
        <v>0.26350000000000001</v>
      </c>
      <c r="U58" s="2">
        <f t="shared" si="41"/>
        <v>6.4321536051310094E-2</v>
      </c>
    </row>
    <row r="59" spans="1:21">
      <c r="A59" s="2" t="s">
        <v>6</v>
      </c>
      <c r="B59" s="2">
        <v>40.0884</v>
      </c>
      <c r="C59" s="2">
        <v>39.767299999999999</v>
      </c>
      <c r="D59" s="2">
        <v>40.096600000000002</v>
      </c>
      <c r="E59" s="2">
        <v>40.871499999999997</v>
      </c>
      <c r="G59" s="2">
        <f t="shared" si="38"/>
        <v>40.205950000000001</v>
      </c>
      <c r="H59" s="2">
        <f t="shared" si="39"/>
        <v>0.4694486304875814</v>
      </c>
      <c r="J59" s="2" t="s">
        <v>6</v>
      </c>
      <c r="K59" s="2">
        <v>42.795499999999997</v>
      </c>
      <c r="L59" s="2">
        <v>42.7057</v>
      </c>
      <c r="M59" s="2">
        <v>42.624699999999997</v>
      </c>
      <c r="N59" s="2">
        <v>42.673400000000001</v>
      </c>
      <c r="O59" s="2">
        <v>42.858699999999999</v>
      </c>
      <c r="P59" s="2">
        <v>42.7166</v>
      </c>
      <c r="Q59" s="2">
        <v>42.857700000000001</v>
      </c>
      <c r="R59" s="2">
        <v>43.458100000000002</v>
      </c>
      <c r="T59" s="2">
        <f t="shared" si="40"/>
        <v>42.836300000000001</v>
      </c>
      <c r="U59" s="2">
        <f t="shared" si="41"/>
        <v>0.26510241147795893</v>
      </c>
    </row>
    <row r="60" spans="1:21">
      <c r="A60" s="2" t="s">
        <v>7</v>
      </c>
      <c r="B60" s="2">
        <v>0.47699999999999998</v>
      </c>
      <c r="C60" s="2">
        <v>0.47599999999999998</v>
      </c>
      <c r="D60" s="2">
        <v>0.72450000000000003</v>
      </c>
      <c r="E60" s="2">
        <v>0.45850000000000002</v>
      </c>
      <c r="G60" s="2">
        <f t="shared" si="38"/>
        <v>0.53400000000000003</v>
      </c>
      <c r="H60" s="2">
        <f t="shared" si="39"/>
        <v>0.12728380363057459</v>
      </c>
      <c r="J60" s="2" t="s">
        <v>7</v>
      </c>
      <c r="K60" s="2">
        <v>0.36909999999999998</v>
      </c>
      <c r="L60" s="2">
        <v>0.39529999999999998</v>
      </c>
      <c r="M60" s="2">
        <v>0.40189999999999998</v>
      </c>
      <c r="N60" s="2">
        <v>0.41320000000000001</v>
      </c>
      <c r="O60" s="2">
        <v>0.41899999999999998</v>
      </c>
      <c r="P60" s="2">
        <v>0.41889999999999999</v>
      </c>
      <c r="Q60" s="2">
        <v>0.4254</v>
      </c>
      <c r="R60" s="2">
        <v>0.4128</v>
      </c>
      <c r="T60" s="2">
        <f t="shared" si="40"/>
        <v>0.40694999999999992</v>
      </c>
      <c r="U60" s="2">
        <f t="shared" si="41"/>
        <v>1.8108955953182002E-2</v>
      </c>
    </row>
    <row r="61" spans="1:21">
      <c r="A61" s="2" t="s">
        <v>8</v>
      </c>
      <c r="B61" s="2">
        <v>3.2199999999999999E-2</v>
      </c>
      <c r="C61" s="2">
        <v>0.10009999999999999</v>
      </c>
      <c r="D61" s="2">
        <v>4.0099999999999997E-2</v>
      </c>
      <c r="E61" s="2">
        <v>1.77E-2</v>
      </c>
      <c r="G61" s="2">
        <f t="shared" si="38"/>
        <v>4.7524999999999998E-2</v>
      </c>
      <c r="H61" s="2">
        <f t="shared" si="39"/>
        <v>3.6256712022281708E-2</v>
      </c>
      <c r="J61" s="2" t="s">
        <v>8</v>
      </c>
      <c r="K61" s="2">
        <v>4.3E-3</v>
      </c>
      <c r="L61" s="2">
        <v>1.32E-2</v>
      </c>
      <c r="M61" s="2">
        <v>-4.4999999999999997E-3</v>
      </c>
      <c r="N61" s="2">
        <v>-1.32E-2</v>
      </c>
      <c r="O61" s="2">
        <v>8.0999999999999996E-3</v>
      </c>
      <c r="P61" s="2">
        <v>2.1000000000000001E-2</v>
      </c>
      <c r="Q61" s="2">
        <v>2.18E-2</v>
      </c>
      <c r="R61" s="2">
        <v>2.2700000000000001E-2</v>
      </c>
      <c r="T61" s="2">
        <f t="shared" si="40"/>
        <v>9.1750000000000009E-3</v>
      </c>
      <c r="U61" s="2">
        <f t="shared" si="41"/>
        <v>1.3152484827699181E-2</v>
      </c>
    </row>
    <row r="62" spans="1:21">
      <c r="A62" s="2" t="s">
        <v>9</v>
      </c>
      <c r="B62" s="2">
        <v>3.32E-2</v>
      </c>
      <c r="C62" s="2">
        <v>2.35E-2</v>
      </c>
      <c r="D62" s="2">
        <v>4.1700000000000001E-2</v>
      </c>
      <c r="E62" s="2">
        <v>3.2800000000000003E-2</v>
      </c>
      <c r="G62" s="2">
        <f t="shared" si="38"/>
        <v>3.2800000000000003E-2</v>
      </c>
      <c r="H62" s="2">
        <f t="shared" si="39"/>
        <v>7.4355004314885544E-3</v>
      </c>
      <c r="J62" s="2" t="s">
        <v>9</v>
      </c>
      <c r="K62" s="2">
        <v>2.4E-2</v>
      </c>
      <c r="L62" s="2">
        <v>1.49E-2</v>
      </c>
      <c r="M62" s="2">
        <v>0</v>
      </c>
      <c r="N62" s="2">
        <v>5.7999999999999996E-3</v>
      </c>
      <c r="O62" s="2">
        <v>2.07E-2</v>
      </c>
      <c r="P62" s="2">
        <v>3.2000000000000002E-3</v>
      </c>
      <c r="Q62" s="2">
        <v>2.35E-2</v>
      </c>
      <c r="R62" s="2">
        <v>1.61E-2</v>
      </c>
      <c r="T62" s="2">
        <f t="shared" si="40"/>
        <v>1.3524999999999999E-2</v>
      </c>
      <c r="U62" s="2">
        <f t="shared" si="41"/>
        <v>9.3993540811513863E-3</v>
      </c>
    </row>
    <row r="63" spans="1:21">
      <c r="A63" s="2" t="s">
        <v>26</v>
      </c>
      <c r="B63" s="2">
        <v>0</v>
      </c>
      <c r="C63" s="2">
        <v>0</v>
      </c>
      <c r="D63" s="2">
        <v>1.2800000000000001E-2</v>
      </c>
      <c r="E63" s="2">
        <v>7.22E-2</v>
      </c>
      <c r="G63" s="2">
        <f t="shared" si="38"/>
        <v>2.1250000000000002E-2</v>
      </c>
      <c r="H63" s="2">
        <f t="shared" si="39"/>
        <v>3.4498454071644043E-2</v>
      </c>
      <c r="J63" s="2" t="s">
        <v>26</v>
      </c>
      <c r="K63" s="2">
        <v>1.7399999999999999E-2</v>
      </c>
      <c r="L63" s="2">
        <v>4.0500000000000001E-2</v>
      </c>
      <c r="M63" s="2">
        <v>0</v>
      </c>
      <c r="N63" s="2">
        <v>3.8E-3</v>
      </c>
      <c r="O63" s="2">
        <v>3.5200000000000002E-2</v>
      </c>
      <c r="P63" s="2">
        <v>0</v>
      </c>
      <c r="Q63" s="2">
        <v>0</v>
      </c>
      <c r="R63" s="2">
        <v>3.3700000000000001E-2</v>
      </c>
      <c r="T63" s="2">
        <f t="shared" si="40"/>
        <v>1.6324999999999999E-2</v>
      </c>
      <c r="U63" s="2">
        <f t="shared" si="41"/>
        <v>1.7728649130714952E-2</v>
      </c>
    </row>
    <row r="64" spans="1:21">
      <c r="A64" s="2" t="s">
        <v>27</v>
      </c>
      <c r="B64" s="2">
        <v>7.7399999999999997E-2</v>
      </c>
      <c r="C64" s="2">
        <v>9.1999999999999998E-2</v>
      </c>
      <c r="D64" s="2">
        <v>4.8399999999999999E-2</v>
      </c>
      <c r="E64" s="2">
        <v>1.24E-2</v>
      </c>
      <c r="G64" s="2">
        <f t="shared" si="38"/>
        <v>5.7549999999999997E-2</v>
      </c>
      <c r="H64" s="2">
        <f t="shared" si="39"/>
        <v>3.5133412397127979E-2</v>
      </c>
      <c r="J64" s="2" t="s">
        <v>27</v>
      </c>
      <c r="K64" s="2">
        <v>0.1022</v>
      </c>
      <c r="L64" s="2">
        <v>0</v>
      </c>
      <c r="M64" s="2">
        <v>0.1169</v>
      </c>
      <c r="N64" s="2">
        <v>6.1400000000000003E-2</v>
      </c>
      <c r="O64" s="2">
        <v>5.5500000000000001E-2</v>
      </c>
      <c r="P64" s="2">
        <v>4.3499999999999997E-2</v>
      </c>
      <c r="Q64" s="2">
        <v>6.8500000000000005E-2</v>
      </c>
      <c r="R64" s="2">
        <v>8.3099999999999993E-2</v>
      </c>
      <c r="T64" s="2">
        <f t="shared" si="40"/>
        <v>6.6387500000000002E-2</v>
      </c>
      <c r="U64" s="2">
        <f t="shared" si="41"/>
        <v>3.6238039898900239E-2</v>
      </c>
    </row>
    <row r="65" spans="1:21">
      <c r="A65" s="2" t="s">
        <v>28</v>
      </c>
      <c r="B65" s="2">
        <f t="shared" ref="B65" si="42">SUM(B54:B64)</f>
        <v>99.61160000000001</v>
      </c>
      <c r="C65" s="2">
        <f t="shared" ref="C65" si="43">SUM(C54:C64)</f>
        <v>99.519999999999982</v>
      </c>
      <c r="D65" s="2">
        <f t="shared" ref="D65" si="44">SUM(D54:D64)</f>
        <v>99.619400000000013</v>
      </c>
      <c r="E65" s="2">
        <f t="shared" ref="E65" si="45">SUM(E54:E64)</f>
        <v>100.10429999999999</v>
      </c>
      <c r="G65" s="2">
        <f t="shared" si="38"/>
        <v>99.713824999999986</v>
      </c>
      <c r="H65" s="2">
        <f t="shared" si="39"/>
        <v>0.26419997949785351</v>
      </c>
      <c r="J65" s="2" t="s">
        <v>28</v>
      </c>
      <c r="K65" s="2">
        <f t="shared" ref="K65" si="46">SUM(K54:K64)</f>
        <v>98.961199999999991</v>
      </c>
      <c r="L65" s="2">
        <f t="shared" ref="L65" si="47">SUM(L54:L64)</f>
        <v>98.946699999999993</v>
      </c>
      <c r="M65" s="2">
        <f t="shared" ref="M65" si="48">SUM(M54:M64)</f>
        <v>99.301100000000005</v>
      </c>
      <c r="N65" s="2">
        <f t="shared" ref="N65" si="49">SUM(N54:N64)</f>
        <v>98.88</v>
      </c>
      <c r="O65" s="2">
        <f t="shared" ref="O65" si="50">SUM(O54:O64)</f>
        <v>99.291799999999995</v>
      </c>
      <c r="P65" s="2">
        <f t="shared" ref="P65" si="51">SUM(P54:P64)</f>
        <v>98.888099999999994</v>
      </c>
      <c r="Q65" s="2">
        <f t="shared" ref="Q65" si="52">SUM(Q54:Q64)</f>
        <v>99.379899999999992</v>
      </c>
      <c r="R65" s="2">
        <f t="shared" ref="R65" si="53">SUM(R54:R64)</f>
        <v>99.6755</v>
      </c>
      <c r="T65" s="2">
        <f t="shared" si="40"/>
        <v>99.165537499999999</v>
      </c>
      <c r="U65" s="2">
        <f t="shared" si="41"/>
        <v>0.28994564484448976</v>
      </c>
    </row>
    <row r="66" spans="1:21">
      <c r="A66" s="2" t="s">
        <v>671</v>
      </c>
      <c r="B66" s="2">
        <v>0.7790355461324292</v>
      </c>
      <c r="C66" s="2">
        <v>0.77493278417977751</v>
      </c>
      <c r="D66" s="2">
        <v>0.78112169169304591</v>
      </c>
      <c r="E66" s="2">
        <v>0.7857095915335679</v>
      </c>
      <c r="G66" s="2">
        <f t="shared" si="38"/>
        <v>0.78019990338470513</v>
      </c>
      <c r="H66" s="2">
        <f t="shared" si="39"/>
        <v>4.4834744604661777E-3</v>
      </c>
      <c r="J66" s="2" t="s">
        <v>671</v>
      </c>
      <c r="K66" s="2">
        <v>0.82174476279780173</v>
      </c>
      <c r="L66" s="2">
        <v>0.81868334272745791</v>
      </c>
      <c r="M66" s="2">
        <v>0.81813787510193581</v>
      </c>
      <c r="N66" s="2">
        <v>0.81970976330077483</v>
      </c>
      <c r="O66" s="2">
        <v>0.82165937797767197</v>
      </c>
      <c r="P66" s="2">
        <v>0.81989985636192964</v>
      </c>
      <c r="Q66" s="2">
        <v>0.82221836869103782</v>
      </c>
      <c r="R66" s="2">
        <v>0.82307549014414072</v>
      </c>
      <c r="T66" s="2">
        <f t="shared" si="40"/>
        <v>0.82064110463784379</v>
      </c>
      <c r="U66" s="2">
        <f t="shared" si="41"/>
        <v>1.7802396353658267E-3</v>
      </c>
    </row>
    <row r="69" spans="1:21">
      <c r="A69" s="13" t="s">
        <v>109</v>
      </c>
      <c r="N69" s="13" t="s">
        <v>110</v>
      </c>
    </row>
    <row r="70" spans="1:21">
      <c r="B70" s="2" t="s">
        <v>29</v>
      </c>
      <c r="C70" s="2" t="s">
        <v>30</v>
      </c>
      <c r="D70" s="2" t="s">
        <v>31</v>
      </c>
      <c r="E70" s="2" t="s">
        <v>32</v>
      </c>
      <c r="F70" s="2" t="s">
        <v>33</v>
      </c>
      <c r="G70" s="2" t="s">
        <v>34</v>
      </c>
      <c r="H70" s="2" t="s">
        <v>35</v>
      </c>
      <c r="I70" s="2" t="s">
        <v>36</v>
      </c>
      <c r="K70" s="2" t="s">
        <v>612</v>
      </c>
      <c r="L70" s="2" t="s">
        <v>614</v>
      </c>
      <c r="O70" s="2" t="s">
        <v>29</v>
      </c>
      <c r="P70" s="2" t="s">
        <v>30</v>
      </c>
      <c r="Q70" s="2" t="s">
        <v>31</v>
      </c>
      <c r="R70" s="2" t="s">
        <v>32</v>
      </c>
      <c r="T70" s="2" t="s">
        <v>612</v>
      </c>
      <c r="U70" s="2" t="s">
        <v>614</v>
      </c>
    </row>
    <row r="71" spans="1:21">
      <c r="A71" s="2" t="s">
        <v>1</v>
      </c>
      <c r="B71" s="2">
        <v>39.047400000000003</v>
      </c>
      <c r="C71" s="2">
        <v>39.617899999999999</v>
      </c>
      <c r="D71" s="2">
        <v>39.566400000000002</v>
      </c>
      <c r="E71" s="2">
        <v>39.440800000000003</v>
      </c>
      <c r="F71" s="2">
        <v>38.92</v>
      </c>
      <c r="G71" s="2">
        <v>39.228999999999999</v>
      </c>
      <c r="H71" s="2">
        <v>38.997599999999998</v>
      </c>
      <c r="I71" s="2">
        <v>39.148600000000002</v>
      </c>
      <c r="K71" s="2">
        <f>AVERAGE(B71:I71)</f>
        <v>39.245962499999997</v>
      </c>
      <c r="L71" s="2">
        <f>STDEV(B71:I71)</f>
        <v>0.2662193184870591</v>
      </c>
      <c r="N71" s="2" t="s">
        <v>1</v>
      </c>
      <c r="O71" s="2">
        <v>39.456600000000002</v>
      </c>
      <c r="P71" s="2">
        <v>38.714700000000001</v>
      </c>
      <c r="Q71" s="2">
        <v>39.9604</v>
      </c>
      <c r="R71" s="2">
        <v>39.528700000000001</v>
      </c>
      <c r="T71" s="2">
        <f>AVERAGE(O71:R71)</f>
        <v>39.415099999999995</v>
      </c>
      <c r="U71" s="2">
        <f>STDEV(O71:R71)</f>
        <v>0.51721673729040629</v>
      </c>
    </row>
    <row r="72" spans="1:21">
      <c r="A72" s="2" t="s">
        <v>2</v>
      </c>
      <c r="B72" s="2">
        <v>0.14349999999999999</v>
      </c>
      <c r="C72" s="2">
        <v>0.1085</v>
      </c>
      <c r="D72" s="2">
        <v>0.109</v>
      </c>
      <c r="E72" s="2">
        <v>0.1522</v>
      </c>
      <c r="F72" s="2">
        <v>0.1401</v>
      </c>
      <c r="G72" s="2">
        <v>0.13619999999999999</v>
      </c>
      <c r="H72" s="2">
        <v>0.1701</v>
      </c>
      <c r="I72" s="2">
        <v>8.6900000000000005E-2</v>
      </c>
      <c r="K72" s="2">
        <f t="shared" ref="K72:K83" si="54">AVERAGE(B72:I72)</f>
        <v>0.1308125</v>
      </c>
      <c r="L72" s="2">
        <f t="shared" ref="L72:L83" si="55">STDEV(B72:I72)</f>
        <v>2.720065322219831E-2</v>
      </c>
      <c r="N72" s="2" t="s">
        <v>2</v>
      </c>
      <c r="O72" s="2">
        <v>9.1200000000000003E-2</v>
      </c>
      <c r="P72" s="2">
        <v>0.1181</v>
      </c>
      <c r="Q72" s="2">
        <v>8.7800000000000003E-2</v>
      </c>
      <c r="R72" s="2">
        <v>0.1406</v>
      </c>
      <c r="T72" s="2">
        <f t="shared" ref="T72:T83" si="56">AVERAGE(O72:R72)</f>
        <v>0.10942499999999999</v>
      </c>
      <c r="U72" s="2">
        <f t="shared" ref="U72:U83" si="57">STDEV(O72:R72)</f>
        <v>2.4812144203998202E-2</v>
      </c>
    </row>
    <row r="73" spans="1:21">
      <c r="A73" s="2" t="s">
        <v>3</v>
      </c>
      <c r="B73" s="2">
        <v>7.0300000000000001E-2</v>
      </c>
      <c r="C73" s="2">
        <v>4.5600000000000002E-2</v>
      </c>
      <c r="D73" s="2">
        <v>3.0200000000000001E-2</v>
      </c>
      <c r="E73" s="2">
        <v>0.11169999999999999</v>
      </c>
      <c r="F73" s="2">
        <v>5.5199999999999999E-2</v>
      </c>
      <c r="G73" s="2">
        <v>9.0399999999999994E-2</v>
      </c>
      <c r="H73" s="2">
        <v>9.5500000000000002E-2</v>
      </c>
      <c r="I73" s="2">
        <v>5.1299999999999998E-2</v>
      </c>
      <c r="K73" s="2">
        <f t="shared" si="54"/>
        <v>6.8775000000000003E-2</v>
      </c>
      <c r="L73" s="2">
        <f t="shared" si="55"/>
        <v>2.8136186664151908E-2</v>
      </c>
      <c r="N73" s="2" t="s">
        <v>3</v>
      </c>
      <c r="O73" s="2">
        <v>3.9100000000000003E-2</v>
      </c>
      <c r="P73" s="2">
        <v>6.1699999999999998E-2</v>
      </c>
      <c r="Q73" s="2">
        <v>1.7999999999999999E-2</v>
      </c>
      <c r="R73" s="2">
        <v>6.9099999999999995E-2</v>
      </c>
      <c r="T73" s="2">
        <f t="shared" si="56"/>
        <v>4.6975000000000003E-2</v>
      </c>
      <c r="U73" s="2">
        <f t="shared" si="57"/>
        <v>2.3151007897425677E-2</v>
      </c>
    </row>
    <row r="74" spans="1:21">
      <c r="A74" s="2" t="s">
        <v>101</v>
      </c>
      <c r="B74" s="2">
        <v>15.3041</v>
      </c>
      <c r="C74" s="2">
        <v>15.216799999999999</v>
      </c>
      <c r="D74" s="2">
        <v>15.2829</v>
      </c>
      <c r="E74" s="2">
        <v>15.3157</v>
      </c>
      <c r="F74" s="2">
        <v>15.345599999999999</v>
      </c>
      <c r="G74" s="2">
        <v>15.1707</v>
      </c>
      <c r="H74" s="2">
        <v>15.356400000000001</v>
      </c>
      <c r="I74" s="2">
        <v>15.1388</v>
      </c>
      <c r="K74" s="2">
        <f t="shared" si="54"/>
        <v>15.266375</v>
      </c>
      <c r="L74" s="2">
        <f t="shared" si="55"/>
        <v>8.1413472910990492E-2</v>
      </c>
      <c r="N74" s="2" t="s">
        <v>101</v>
      </c>
      <c r="O74" s="2">
        <v>13.7247</v>
      </c>
      <c r="P74" s="2">
        <v>13.112399999999999</v>
      </c>
      <c r="Q74" s="2">
        <v>13.7255</v>
      </c>
      <c r="R74" s="2">
        <v>13.468299999999999</v>
      </c>
      <c r="T74" s="2">
        <f t="shared" si="56"/>
        <v>13.507725000000001</v>
      </c>
      <c r="U74" s="2">
        <f t="shared" si="57"/>
        <v>0.29002315281140401</v>
      </c>
    </row>
    <row r="75" spans="1:21">
      <c r="A75" s="2" t="s">
        <v>5</v>
      </c>
      <c r="B75" s="2">
        <v>0.32769999999999999</v>
      </c>
      <c r="C75" s="2">
        <v>0.22520000000000001</v>
      </c>
      <c r="D75" s="2">
        <v>0.2324</v>
      </c>
      <c r="E75" s="2">
        <v>0.249</v>
      </c>
      <c r="F75" s="2">
        <v>0.24399999999999999</v>
      </c>
      <c r="G75" s="2">
        <v>0.26</v>
      </c>
      <c r="H75" s="2">
        <v>0.26419999999999999</v>
      </c>
      <c r="I75" s="2">
        <v>0.2555</v>
      </c>
      <c r="K75" s="2">
        <f t="shared" si="54"/>
        <v>0.25724999999999998</v>
      </c>
      <c r="L75" s="2">
        <f t="shared" si="55"/>
        <v>3.1419920887415298E-2</v>
      </c>
      <c r="N75" s="2" t="s">
        <v>5</v>
      </c>
      <c r="O75" s="2">
        <v>0.21609999999999999</v>
      </c>
      <c r="P75" s="2">
        <v>0.25259999999999999</v>
      </c>
      <c r="Q75" s="2">
        <v>0.20030000000000001</v>
      </c>
      <c r="R75" s="2">
        <v>0.2772</v>
      </c>
      <c r="T75" s="2">
        <f t="shared" si="56"/>
        <v>0.23655000000000001</v>
      </c>
      <c r="U75" s="2">
        <f t="shared" si="57"/>
        <v>3.4843889947402028E-2</v>
      </c>
    </row>
    <row r="76" spans="1:21">
      <c r="A76" s="2" t="s">
        <v>6</v>
      </c>
      <c r="B76" s="2">
        <v>43.866199999999999</v>
      </c>
      <c r="C76" s="2">
        <v>43.9754</v>
      </c>
      <c r="D76" s="2">
        <v>43.816899999999997</v>
      </c>
      <c r="E76" s="2">
        <v>43.432499999999997</v>
      </c>
      <c r="F76" s="2">
        <v>44.081699999999998</v>
      </c>
      <c r="G76" s="2">
        <v>43.788200000000003</v>
      </c>
      <c r="H76" s="2">
        <v>44.190600000000003</v>
      </c>
      <c r="I76" s="2">
        <v>44.032800000000002</v>
      </c>
      <c r="K76" s="2">
        <f t="shared" si="54"/>
        <v>43.898037500000008</v>
      </c>
      <c r="L76" s="2">
        <f t="shared" si="55"/>
        <v>0.23294909890053664</v>
      </c>
      <c r="N76" s="2" t="s">
        <v>6</v>
      </c>
      <c r="O76" s="2">
        <v>45.939700000000002</v>
      </c>
      <c r="P76" s="2">
        <v>45.603999999999999</v>
      </c>
      <c r="Q76" s="2">
        <v>46.036200000000001</v>
      </c>
      <c r="R76" s="2">
        <v>45.468800000000002</v>
      </c>
      <c r="T76" s="2">
        <f t="shared" si="56"/>
        <v>45.762174999999999</v>
      </c>
      <c r="U76" s="2">
        <f t="shared" si="57"/>
        <v>0.26937770725631111</v>
      </c>
    </row>
    <row r="77" spans="1:21">
      <c r="A77" s="2" t="s">
        <v>7</v>
      </c>
      <c r="B77" s="2">
        <v>0.3634</v>
      </c>
      <c r="C77" s="2">
        <v>0.38469999999999999</v>
      </c>
      <c r="D77" s="2">
        <v>0.38219999999999998</v>
      </c>
      <c r="E77" s="2">
        <v>0.41970000000000002</v>
      </c>
      <c r="F77" s="2">
        <v>0.37359999999999999</v>
      </c>
      <c r="G77" s="2">
        <v>0.438</v>
      </c>
      <c r="H77" s="2">
        <v>0.43120000000000003</v>
      </c>
      <c r="I77" s="2">
        <v>0.36730000000000002</v>
      </c>
      <c r="K77" s="2">
        <f t="shared" si="54"/>
        <v>0.39501250000000004</v>
      </c>
      <c r="L77" s="2">
        <f t="shared" si="55"/>
        <v>2.9912416795896467E-2</v>
      </c>
      <c r="N77" s="2" t="s">
        <v>7</v>
      </c>
      <c r="O77" s="2">
        <v>0.3322</v>
      </c>
      <c r="P77" s="2">
        <v>0.33179999999999998</v>
      </c>
      <c r="Q77" s="2">
        <v>0.31890000000000002</v>
      </c>
      <c r="R77" s="2">
        <v>0.34570000000000001</v>
      </c>
      <c r="T77" s="2">
        <f t="shared" si="56"/>
        <v>0.33214999999999995</v>
      </c>
      <c r="U77" s="2">
        <f t="shared" si="57"/>
        <v>1.0943643512712448E-2</v>
      </c>
    </row>
    <row r="78" spans="1:21">
      <c r="A78" s="2" t="s">
        <v>8</v>
      </c>
      <c r="B78" s="2">
        <v>6.7699999999999996E-2</v>
      </c>
      <c r="C78" s="2">
        <v>5.4399999999999997E-2</v>
      </c>
      <c r="D78" s="2">
        <v>5.8500000000000003E-2</v>
      </c>
      <c r="E78" s="2">
        <v>6.2100000000000002E-2</v>
      </c>
      <c r="F78" s="2">
        <v>9.8199999999999996E-2</v>
      </c>
      <c r="G78" s="2">
        <v>6.6699999999999995E-2</v>
      </c>
      <c r="H78" s="2">
        <v>8.2600000000000007E-2</v>
      </c>
      <c r="I78" s="2">
        <v>5.5100000000000003E-2</v>
      </c>
      <c r="K78" s="2">
        <f t="shared" si="54"/>
        <v>6.8162500000000001E-2</v>
      </c>
      <c r="L78" s="2">
        <f t="shared" si="55"/>
        <v>1.5133684047750661E-2</v>
      </c>
      <c r="N78" s="2" t="s">
        <v>8</v>
      </c>
      <c r="O78" s="2">
        <v>1.4999999999999999E-2</v>
      </c>
      <c r="P78" s="2">
        <v>5.3499999999999999E-2</v>
      </c>
      <c r="Q78" s="2">
        <v>1.26E-2</v>
      </c>
      <c r="R78" s="2">
        <v>1.12E-2</v>
      </c>
      <c r="T78" s="2">
        <f t="shared" si="56"/>
        <v>2.3075000000000002E-2</v>
      </c>
      <c r="U78" s="2">
        <f t="shared" si="57"/>
        <v>2.0343938491190275E-2</v>
      </c>
    </row>
    <row r="79" spans="1:21">
      <c r="A79" s="2" t="s">
        <v>9</v>
      </c>
      <c r="B79" s="2">
        <v>8.3000000000000001E-3</v>
      </c>
      <c r="C79" s="2">
        <v>0</v>
      </c>
      <c r="D79" s="2">
        <v>2.7000000000000001E-3</v>
      </c>
      <c r="E79" s="2">
        <v>3.1099999999999999E-2</v>
      </c>
      <c r="F79" s="2">
        <v>3.5099999999999999E-2</v>
      </c>
      <c r="G79" s="2">
        <v>2.8400000000000002E-2</v>
      </c>
      <c r="H79" s="2">
        <v>8.6E-3</v>
      </c>
      <c r="I79" s="2">
        <v>1.37E-2</v>
      </c>
      <c r="K79" s="2">
        <f t="shared" si="54"/>
        <v>1.5987499999999998E-2</v>
      </c>
      <c r="L79" s="2">
        <f t="shared" si="55"/>
        <v>1.3621457599789282E-2</v>
      </c>
      <c r="N79" s="2" t="s">
        <v>9</v>
      </c>
      <c r="O79" s="2">
        <v>1.6400000000000001E-2</v>
      </c>
      <c r="P79" s="2">
        <v>0</v>
      </c>
      <c r="Q79" s="2">
        <v>0</v>
      </c>
      <c r="R79" s="2">
        <v>0</v>
      </c>
      <c r="T79" s="2">
        <f t="shared" si="56"/>
        <v>4.1000000000000003E-3</v>
      </c>
      <c r="U79" s="2">
        <f t="shared" si="57"/>
        <v>8.2000000000000007E-3</v>
      </c>
    </row>
    <row r="80" spans="1:21">
      <c r="A80" s="2" t="s">
        <v>26</v>
      </c>
      <c r="B80" s="2">
        <v>0</v>
      </c>
      <c r="C80" s="2">
        <v>0</v>
      </c>
      <c r="D80" s="2">
        <v>5.3800000000000001E-2</v>
      </c>
      <c r="E80" s="2">
        <v>4.2299999999999997E-2</v>
      </c>
      <c r="F80" s="2">
        <v>0</v>
      </c>
      <c r="G80" s="2">
        <v>0</v>
      </c>
      <c r="H80" s="2">
        <v>6.8900000000000003E-2</v>
      </c>
      <c r="I80" s="2">
        <v>0</v>
      </c>
      <c r="K80" s="2">
        <f t="shared" si="54"/>
        <v>2.0624999999999998E-2</v>
      </c>
      <c r="L80" s="2">
        <f t="shared" si="55"/>
        <v>2.9344785372727274E-2</v>
      </c>
      <c r="N80" s="2" t="s">
        <v>26</v>
      </c>
      <c r="O80" s="2">
        <v>0</v>
      </c>
      <c r="P80" s="2">
        <v>2.0199999999999999E-2</v>
      </c>
      <c r="Q80" s="2">
        <v>1.2200000000000001E-2</v>
      </c>
      <c r="R80" s="2">
        <v>1.55E-2</v>
      </c>
      <c r="T80" s="2">
        <f t="shared" si="56"/>
        <v>1.1975E-2</v>
      </c>
      <c r="U80" s="2">
        <f t="shared" si="57"/>
        <v>8.6318692452253178E-3</v>
      </c>
    </row>
    <row r="81" spans="1:21">
      <c r="A81" s="2" t="s">
        <v>27</v>
      </c>
      <c r="B81" s="2">
        <v>5.5800000000000002E-2</v>
      </c>
      <c r="C81" s="2">
        <v>8.9499999999999996E-2</v>
      </c>
      <c r="D81" s="2">
        <v>1.26E-2</v>
      </c>
      <c r="E81" s="2">
        <v>3.2899999999999999E-2</v>
      </c>
      <c r="F81" s="2">
        <v>8.9899999999999994E-2</v>
      </c>
      <c r="G81" s="2">
        <v>8.6400000000000005E-2</v>
      </c>
      <c r="H81" s="2">
        <v>4.8000000000000001E-2</v>
      </c>
      <c r="I81" s="2">
        <v>3.8600000000000002E-2</v>
      </c>
      <c r="K81" s="2">
        <f t="shared" si="54"/>
        <v>5.6712499999999999E-2</v>
      </c>
      <c r="L81" s="2">
        <f t="shared" si="55"/>
        <v>2.9217237451301156E-2</v>
      </c>
      <c r="N81" s="2" t="s">
        <v>27</v>
      </c>
      <c r="O81" s="2">
        <v>8.8499999999999995E-2</v>
      </c>
      <c r="P81" s="2">
        <v>0.1605</v>
      </c>
      <c r="Q81" s="2">
        <v>0.2273</v>
      </c>
      <c r="R81" s="2">
        <v>4.9599999999999998E-2</v>
      </c>
      <c r="T81" s="2">
        <f t="shared" si="56"/>
        <v>0.13147500000000001</v>
      </c>
      <c r="U81" s="2">
        <f t="shared" si="57"/>
        <v>7.8687668453618978E-2</v>
      </c>
    </row>
    <row r="82" spans="1:21">
      <c r="A82" s="2" t="s">
        <v>28</v>
      </c>
      <c r="B82" s="2">
        <f t="shared" ref="B82" si="58">SUM(B71:B81)</f>
        <v>99.254400000000018</v>
      </c>
      <c r="C82" s="2">
        <f t="shared" ref="C82" si="59">SUM(C71:C81)</f>
        <v>99.718000000000004</v>
      </c>
      <c r="D82" s="2">
        <f t="shared" ref="D82" si="60">SUM(D71:D81)</f>
        <v>99.547600000000003</v>
      </c>
      <c r="E82" s="2">
        <f t="shared" ref="E82" si="61">SUM(E71:E81)</f>
        <v>99.289999999999992</v>
      </c>
      <c r="F82" s="2">
        <f t="shared" ref="F82" si="62">SUM(F71:F81)</f>
        <v>99.383399999999995</v>
      </c>
      <c r="G82" s="2">
        <f t="shared" ref="G82" si="63">SUM(G71:G81)</f>
        <v>99.293999999999997</v>
      </c>
      <c r="H82" s="2">
        <f t="shared" ref="H82" si="64">SUM(H71:H81)</f>
        <v>99.713700000000003</v>
      </c>
      <c r="I82" s="2">
        <f t="shared" ref="I82" si="65">SUM(I71:I81)</f>
        <v>99.188599999999994</v>
      </c>
      <c r="K82" s="2">
        <f t="shared" si="54"/>
        <v>99.423712500000008</v>
      </c>
      <c r="L82" s="2">
        <f t="shared" si="55"/>
        <v>0.20918893331490845</v>
      </c>
      <c r="N82" s="2" t="s">
        <v>28</v>
      </c>
      <c r="O82" s="2">
        <f t="shared" ref="O82" si="66">SUM(O71:O81)</f>
        <v>99.919499999999999</v>
      </c>
      <c r="P82" s="2">
        <f t="shared" ref="P82" si="67">SUM(P71:P81)</f>
        <v>98.429500000000004</v>
      </c>
      <c r="Q82" s="2">
        <f t="shared" ref="Q82" si="68">SUM(Q71:Q81)</f>
        <v>100.59920000000001</v>
      </c>
      <c r="R82" s="2">
        <f t="shared" ref="R82" si="69">SUM(R71:R81)</f>
        <v>99.37469999999999</v>
      </c>
      <c r="T82" s="2">
        <f t="shared" si="56"/>
        <v>99.580725000000001</v>
      </c>
      <c r="U82" s="2">
        <f t="shared" si="57"/>
        <v>0.91648333818279071</v>
      </c>
    </row>
    <row r="83" spans="1:21">
      <c r="A83" s="2" t="s">
        <v>671</v>
      </c>
      <c r="B83" s="2">
        <v>0.83631933957900717</v>
      </c>
      <c r="C83" s="2">
        <v>0.83743968877002639</v>
      </c>
      <c r="D83" s="2">
        <v>0.83635516116292707</v>
      </c>
      <c r="E83" s="2">
        <v>0.83485020809749633</v>
      </c>
      <c r="F83" s="2">
        <v>0.83661926407709031</v>
      </c>
      <c r="G83" s="2">
        <v>0.83727191946604274</v>
      </c>
      <c r="H83" s="2">
        <v>0.836860214303214</v>
      </c>
      <c r="I83" s="2">
        <v>0.83831496773182379</v>
      </c>
      <c r="K83" s="2">
        <f t="shared" si="54"/>
        <v>0.83675384539845343</v>
      </c>
      <c r="L83" s="2">
        <f t="shared" si="55"/>
        <v>1.0125562196689386E-3</v>
      </c>
      <c r="N83" s="2" t="s">
        <v>671</v>
      </c>
      <c r="O83" s="2">
        <v>0.85650395207184526</v>
      </c>
      <c r="P83" s="2">
        <v>0.86111744846205529</v>
      </c>
      <c r="Q83" s="2">
        <v>0.85668155511160726</v>
      </c>
      <c r="R83" s="2">
        <v>0.8574973680283462</v>
      </c>
      <c r="T83" s="2">
        <f t="shared" si="56"/>
        <v>0.85795008091846348</v>
      </c>
      <c r="U83" s="2">
        <f t="shared" si="57"/>
        <v>2.1554282235601283E-3</v>
      </c>
    </row>
    <row r="86" spans="1:21">
      <c r="A86" s="13" t="s">
        <v>111</v>
      </c>
      <c r="J86" s="13" t="s">
        <v>112</v>
      </c>
    </row>
    <row r="87" spans="1:21">
      <c r="B87" s="2" t="s">
        <v>29</v>
      </c>
      <c r="C87" s="2" t="s">
        <v>30</v>
      </c>
      <c r="D87" s="2" t="s">
        <v>31</v>
      </c>
      <c r="E87" s="2" t="s">
        <v>32</v>
      </c>
      <c r="G87" s="2" t="s">
        <v>612</v>
      </c>
      <c r="H87" s="2" t="s">
        <v>614</v>
      </c>
      <c r="K87" s="2" t="s">
        <v>29</v>
      </c>
      <c r="L87" s="2" t="s">
        <v>30</v>
      </c>
      <c r="M87" s="2" t="s">
        <v>31</v>
      </c>
      <c r="N87" s="2" t="s">
        <v>32</v>
      </c>
      <c r="O87" s="2" t="s">
        <v>33</v>
      </c>
      <c r="P87" s="2" t="s">
        <v>34</v>
      </c>
      <c r="Q87" s="2" t="s">
        <v>35</v>
      </c>
      <c r="R87" s="2" t="s">
        <v>36</v>
      </c>
      <c r="T87" s="2" t="s">
        <v>612</v>
      </c>
      <c r="U87" s="2" t="s">
        <v>614</v>
      </c>
    </row>
    <row r="88" spans="1:21">
      <c r="A88" s="2" t="s">
        <v>1</v>
      </c>
      <c r="B88" s="2">
        <v>39.087299999999999</v>
      </c>
      <c r="C88" s="2">
        <v>38.365099999999998</v>
      </c>
      <c r="D88" s="2">
        <v>39.314999999999998</v>
      </c>
      <c r="E88" s="2">
        <v>39.250500000000002</v>
      </c>
      <c r="G88" s="2">
        <f>AVERAGE(B88:E88)</f>
        <v>39.004474999999999</v>
      </c>
      <c r="H88" s="2">
        <f>STDEV(B88:E88)</f>
        <v>0.43688840966544379</v>
      </c>
      <c r="J88" s="2" t="s">
        <v>1</v>
      </c>
      <c r="K88" s="2">
        <v>39.167400000000001</v>
      </c>
      <c r="L88" s="2">
        <v>38.672699999999999</v>
      </c>
      <c r="M88" s="2">
        <v>38.945099999999996</v>
      </c>
      <c r="N88" s="2">
        <v>39.776800000000001</v>
      </c>
      <c r="O88" s="2">
        <v>38.969900000000003</v>
      </c>
      <c r="P88" s="2">
        <v>38.768999999999998</v>
      </c>
      <c r="Q88" s="2">
        <v>39.694400000000002</v>
      </c>
      <c r="R88" s="2">
        <v>38.545400000000001</v>
      </c>
      <c r="T88" s="2">
        <f>AVERAGE(K88:R88)</f>
        <v>39.067587500000002</v>
      </c>
      <c r="U88" s="2">
        <f>STDEV(K88:R88)</f>
        <v>0.45483988843014161</v>
      </c>
    </row>
    <row r="89" spans="1:21">
      <c r="A89" s="2" t="s">
        <v>2</v>
      </c>
      <c r="B89" s="2">
        <v>8.5699999999999998E-2</v>
      </c>
      <c r="C89" s="2">
        <v>0.15329999999999999</v>
      </c>
      <c r="D89" s="2">
        <v>9.8100000000000007E-2</v>
      </c>
      <c r="E89" s="2">
        <v>0.13850000000000001</v>
      </c>
      <c r="G89" s="2">
        <f t="shared" ref="G89:G100" si="70">AVERAGE(B89:E89)</f>
        <v>0.11890000000000001</v>
      </c>
      <c r="H89" s="2">
        <f t="shared" ref="H89:H100" si="71">STDEV(B89:E89)</f>
        <v>3.2157943549507836E-2</v>
      </c>
      <c r="J89" s="2" t="s">
        <v>2</v>
      </c>
      <c r="K89" s="2">
        <v>9.9400000000000002E-2</v>
      </c>
      <c r="L89" s="2">
        <v>0.12139999999999999</v>
      </c>
      <c r="M89" s="2">
        <v>7.9000000000000001E-2</v>
      </c>
      <c r="N89" s="2">
        <v>0.33529999999999999</v>
      </c>
      <c r="O89" s="2">
        <v>9.3200000000000005E-2</v>
      </c>
      <c r="P89" s="2">
        <v>8.5500000000000007E-2</v>
      </c>
      <c r="Q89" s="2">
        <v>8.8200000000000001E-2</v>
      </c>
      <c r="R89" s="2">
        <v>8.7599999999999997E-2</v>
      </c>
      <c r="T89" s="2">
        <f t="shared" ref="T89:T100" si="72">AVERAGE(K89:R89)</f>
        <v>0.12369999999999999</v>
      </c>
      <c r="U89" s="2">
        <f t="shared" ref="U89:U100" si="73">STDEV(K89:R89)</f>
        <v>8.6455091562862046E-2</v>
      </c>
    </row>
    <row r="90" spans="1:21">
      <c r="A90" s="2" t="s">
        <v>3</v>
      </c>
      <c r="B90" s="2">
        <v>2.5999999999999999E-2</v>
      </c>
      <c r="C90" s="2">
        <v>8.6199999999999999E-2</v>
      </c>
      <c r="D90" s="2">
        <v>3.6400000000000002E-2</v>
      </c>
      <c r="E90" s="2">
        <v>5.1200000000000002E-2</v>
      </c>
      <c r="G90" s="2">
        <f t="shared" si="70"/>
        <v>4.9950000000000001E-2</v>
      </c>
      <c r="H90" s="2">
        <f t="shared" si="71"/>
        <v>2.6285800983293861E-2</v>
      </c>
      <c r="J90" s="2" t="s">
        <v>3</v>
      </c>
      <c r="K90" s="2">
        <v>3.3500000000000002E-2</v>
      </c>
      <c r="L90" s="2">
        <v>6.6699999999999995E-2</v>
      </c>
      <c r="M90" s="2">
        <v>4.3200000000000002E-2</v>
      </c>
      <c r="N90" s="2">
        <v>0.69410000000000005</v>
      </c>
      <c r="O90" s="2">
        <v>5.96E-2</v>
      </c>
      <c r="P90" s="2">
        <v>2.9499999999999998E-2</v>
      </c>
      <c r="Q90" s="2">
        <v>3.2800000000000003E-2</v>
      </c>
      <c r="R90" s="2">
        <v>4.3499999999999997E-2</v>
      </c>
      <c r="T90" s="2">
        <f t="shared" si="72"/>
        <v>0.12536250000000002</v>
      </c>
      <c r="U90" s="2">
        <f t="shared" si="73"/>
        <v>0.23017901069447169</v>
      </c>
    </row>
    <row r="91" spans="1:21">
      <c r="A91" s="2" t="s">
        <v>101</v>
      </c>
      <c r="B91" s="2">
        <v>13.957000000000001</v>
      </c>
      <c r="C91" s="2">
        <v>14.686500000000001</v>
      </c>
      <c r="D91" s="2">
        <v>14.2753</v>
      </c>
      <c r="E91" s="2">
        <v>14.588900000000001</v>
      </c>
      <c r="G91" s="2">
        <f t="shared" si="70"/>
        <v>14.376925000000002</v>
      </c>
      <c r="H91" s="2">
        <f t="shared" si="71"/>
        <v>0.33037086609849042</v>
      </c>
      <c r="J91" s="2" t="s">
        <v>101</v>
      </c>
      <c r="K91" s="2">
        <v>14.898300000000001</v>
      </c>
      <c r="L91" s="2">
        <v>16.116099999999999</v>
      </c>
      <c r="M91" s="2">
        <v>16.8813</v>
      </c>
      <c r="N91" s="2">
        <v>14.595800000000001</v>
      </c>
      <c r="O91" s="2">
        <v>15.593999999999999</v>
      </c>
      <c r="P91" s="2">
        <v>16.1691</v>
      </c>
      <c r="Q91" s="2">
        <v>16.841999999999999</v>
      </c>
      <c r="R91" s="2">
        <v>16.139199999999999</v>
      </c>
      <c r="T91" s="2">
        <f t="shared" si="72"/>
        <v>15.904475</v>
      </c>
      <c r="U91" s="2">
        <f t="shared" si="73"/>
        <v>0.8301859236683925</v>
      </c>
    </row>
    <row r="92" spans="1:21">
      <c r="A92" s="2" t="s">
        <v>5</v>
      </c>
      <c r="B92" s="2">
        <v>0.25919999999999999</v>
      </c>
      <c r="C92" s="2">
        <v>0.2268</v>
      </c>
      <c r="D92" s="2">
        <v>0.2001</v>
      </c>
      <c r="E92" s="2">
        <v>0.2407</v>
      </c>
      <c r="G92" s="2">
        <f t="shared" si="70"/>
        <v>0.23169999999999999</v>
      </c>
      <c r="H92" s="2">
        <f t="shared" si="71"/>
        <v>2.4898594337833604E-2</v>
      </c>
      <c r="J92" s="2" t="s">
        <v>5</v>
      </c>
      <c r="K92" s="2">
        <v>0.25080000000000002</v>
      </c>
      <c r="L92" s="2">
        <v>0.29470000000000002</v>
      </c>
      <c r="M92" s="2">
        <v>0.26900000000000002</v>
      </c>
      <c r="N92" s="2">
        <v>0.2064</v>
      </c>
      <c r="O92" s="2">
        <v>0.26960000000000001</v>
      </c>
      <c r="P92" s="2">
        <v>0.2288</v>
      </c>
      <c r="Q92" s="2">
        <v>0.32019999999999998</v>
      </c>
      <c r="R92" s="2">
        <v>0.2011</v>
      </c>
      <c r="T92" s="2">
        <f t="shared" si="72"/>
        <v>0.25507500000000005</v>
      </c>
      <c r="U92" s="2">
        <f t="shared" si="73"/>
        <v>4.1760362272648392E-2</v>
      </c>
    </row>
    <row r="93" spans="1:21">
      <c r="A93" s="2" t="s">
        <v>6</v>
      </c>
      <c r="B93" s="2">
        <v>48.076300000000003</v>
      </c>
      <c r="C93" s="2">
        <v>46.247399999999999</v>
      </c>
      <c r="D93" s="2">
        <v>46.812199999999997</v>
      </c>
      <c r="E93" s="2">
        <v>45.845100000000002</v>
      </c>
      <c r="G93" s="2">
        <f t="shared" si="70"/>
        <v>46.745249999999999</v>
      </c>
      <c r="H93" s="2">
        <f t="shared" si="71"/>
        <v>0.97199126367816113</v>
      </c>
      <c r="J93" s="2" t="s">
        <v>6</v>
      </c>
      <c r="K93" s="2">
        <v>46.552100000000003</v>
      </c>
      <c r="L93" s="2">
        <v>44.973300000000002</v>
      </c>
      <c r="M93" s="2">
        <v>45.210900000000002</v>
      </c>
      <c r="N93" s="2">
        <v>43.127499999999998</v>
      </c>
      <c r="O93" s="2">
        <v>45.526299999999999</v>
      </c>
      <c r="P93" s="2">
        <v>45.590299999999999</v>
      </c>
      <c r="Q93" s="2">
        <v>45.274000000000001</v>
      </c>
      <c r="R93" s="2">
        <v>45.651600000000002</v>
      </c>
      <c r="T93" s="2">
        <f t="shared" si="72"/>
        <v>45.238249999999994</v>
      </c>
      <c r="U93" s="2">
        <f t="shared" si="73"/>
        <v>0.97331995913838387</v>
      </c>
    </row>
    <row r="94" spans="1:21">
      <c r="A94" s="2" t="s">
        <v>7</v>
      </c>
      <c r="B94" s="2">
        <v>0.3014</v>
      </c>
      <c r="C94" s="2">
        <v>0.36049999999999999</v>
      </c>
      <c r="D94" s="2">
        <v>0.33110000000000001</v>
      </c>
      <c r="E94" s="2">
        <v>0.35339999999999999</v>
      </c>
      <c r="G94" s="2">
        <f t="shared" si="70"/>
        <v>0.33659999999999995</v>
      </c>
      <c r="H94" s="2">
        <f t="shared" si="71"/>
        <v>2.6600375937193065E-2</v>
      </c>
      <c r="J94" s="2" t="s">
        <v>7</v>
      </c>
      <c r="K94" s="2">
        <v>0.31569999999999998</v>
      </c>
      <c r="L94" s="2">
        <v>0.3785</v>
      </c>
      <c r="M94" s="2">
        <v>0.37109999999999999</v>
      </c>
      <c r="N94" s="2">
        <v>1.6495</v>
      </c>
      <c r="O94" s="2">
        <v>0.35680000000000001</v>
      </c>
      <c r="P94" s="2">
        <v>0.36149999999999999</v>
      </c>
      <c r="Q94" s="2">
        <v>0.37840000000000001</v>
      </c>
      <c r="R94" s="2">
        <v>0.37509999999999999</v>
      </c>
      <c r="T94" s="2">
        <f t="shared" si="72"/>
        <v>0.52332500000000004</v>
      </c>
      <c r="U94" s="2">
        <f t="shared" si="73"/>
        <v>0.45550863485621368</v>
      </c>
    </row>
    <row r="95" spans="1:21">
      <c r="A95" s="2" t="s">
        <v>8</v>
      </c>
      <c r="B95" s="2">
        <v>1.18E-2</v>
      </c>
      <c r="C95" s="2">
        <v>1.14E-2</v>
      </c>
      <c r="D95" s="2">
        <v>5.4999999999999997E-3</v>
      </c>
      <c r="E95" s="2">
        <v>4.3999999999999997E-2</v>
      </c>
      <c r="G95" s="2">
        <f t="shared" si="70"/>
        <v>1.8174999999999997E-2</v>
      </c>
      <c r="H95" s="2">
        <f t="shared" si="71"/>
        <v>1.7455920676568933E-2</v>
      </c>
      <c r="J95" s="2" t="s">
        <v>8</v>
      </c>
      <c r="K95" s="2">
        <v>3.7400000000000003E-2</v>
      </c>
      <c r="L95" s="2">
        <v>2.3800000000000002E-2</v>
      </c>
      <c r="M95" s="2">
        <v>2.7E-2</v>
      </c>
      <c r="N95" s="2">
        <v>0.1018</v>
      </c>
      <c r="O95" s="2">
        <v>0</v>
      </c>
      <c r="P95" s="2">
        <v>2.0500000000000001E-2</v>
      </c>
      <c r="Q95" s="2">
        <v>3.0700000000000002E-2</v>
      </c>
      <c r="R95" s="2">
        <v>0</v>
      </c>
      <c r="T95" s="2">
        <f t="shared" si="72"/>
        <v>3.015E-2</v>
      </c>
      <c r="U95" s="2">
        <f t="shared" si="73"/>
        <v>3.1955325958951779E-2</v>
      </c>
    </row>
    <row r="96" spans="1:21">
      <c r="A96" s="2" t="s">
        <v>9</v>
      </c>
      <c r="B96" s="2">
        <v>-9.1000000000000004E-3</v>
      </c>
      <c r="C96" s="2">
        <v>-1.9400000000000001E-2</v>
      </c>
      <c r="D96" s="2">
        <v>-8.3999999999999995E-3</v>
      </c>
      <c r="E96" s="2">
        <v>8.8999999999999999E-3</v>
      </c>
      <c r="G96" s="2">
        <f t="shared" si="70"/>
        <v>-7.000000000000001E-3</v>
      </c>
      <c r="H96" s="2">
        <f t="shared" si="71"/>
        <v>1.1732291620423805E-2</v>
      </c>
      <c r="J96" s="2" t="s">
        <v>9</v>
      </c>
      <c r="K96" s="2">
        <v>0</v>
      </c>
      <c r="L96" s="2">
        <v>3.2000000000000002E-3</v>
      </c>
      <c r="M96" s="2">
        <v>3.7000000000000002E-3</v>
      </c>
      <c r="N96" s="2">
        <v>2.2499999999999999E-2</v>
      </c>
      <c r="O96" s="2">
        <v>0</v>
      </c>
      <c r="P96" s="2">
        <v>0</v>
      </c>
      <c r="Q96" s="2">
        <v>1.37E-2</v>
      </c>
      <c r="R96" s="2">
        <v>0</v>
      </c>
      <c r="T96" s="2">
        <f t="shared" si="72"/>
        <v>5.3874999999999999E-3</v>
      </c>
      <c r="U96" s="2">
        <f t="shared" si="73"/>
        <v>8.329540803669792E-3</v>
      </c>
    </row>
    <row r="97" spans="1:21">
      <c r="A97" s="2" t="s">
        <v>26</v>
      </c>
      <c r="B97" s="2">
        <v>8.9999999999999993E-3</v>
      </c>
      <c r="C97" s="2">
        <v>0.1249</v>
      </c>
      <c r="D97" s="2">
        <v>4.24E-2</v>
      </c>
      <c r="E97" s="2">
        <v>-3.2800000000000003E-2</v>
      </c>
      <c r="G97" s="2">
        <f t="shared" si="70"/>
        <v>3.5874999999999997E-2</v>
      </c>
      <c r="H97" s="2">
        <f t="shared" si="71"/>
        <v>6.6849451506101887E-2</v>
      </c>
      <c r="J97" s="2" t="s">
        <v>26</v>
      </c>
      <c r="K97" s="2">
        <v>1.8499999999999999E-2</v>
      </c>
      <c r="L97" s="2">
        <v>0</v>
      </c>
      <c r="M97" s="2">
        <v>1.18E-2</v>
      </c>
      <c r="N97" s="2">
        <v>1.37E-2</v>
      </c>
      <c r="O97" s="2">
        <v>0</v>
      </c>
      <c r="P97" s="2">
        <v>4.3200000000000002E-2</v>
      </c>
      <c r="Q97" s="2">
        <v>8.3999999999999995E-3</v>
      </c>
      <c r="R97" s="2">
        <v>2.3E-3</v>
      </c>
      <c r="T97" s="2">
        <f t="shared" si="72"/>
        <v>1.22375E-2</v>
      </c>
      <c r="U97" s="2">
        <f t="shared" si="73"/>
        <v>1.4208743535483454E-2</v>
      </c>
    </row>
    <row r="98" spans="1:21">
      <c r="A98" s="2" t="s">
        <v>27</v>
      </c>
      <c r="B98" s="2">
        <v>4.1300000000000003E-2</v>
      </c>
      <c r="C98" s="2">
        <v>8.77E-2</v>
      </c>
      <c r="D98" s="2">
        <v>0.151</v>
      </c>
      <c r="E98" s="2">
        <v>0.12239999999999999</v>
      </c>
      <c r="G98" s="2">
        <f t="shared" si="70"/>
        <v>0.10060000000000001</v>
      </c>
      <c r="H98" s="2">
        <f t="shared" si="71"/>
        <v>4.7252160444435379E-2</v>
      </c>
      <c r="J98" s="2" t="s">
        <v>27</v>
      </c>
      <c r="K98" s="2">
        <v>6.7400000000000002E-2</v>
      </c>
      <c r="L98" s="2">
        <v>9.4700000000000006E-2</v>
      </c>
      <c r="M98" s="2">
        <v>6.6799999999999998E-2</v>
      </c>
      <c r="N98" s="2">
        <v>5.9200000000000003E-2</v>
      </c>
      <c r="O98" s="2">
        <v>5.33E-2</v>
      </c>
      <c r="P98" s="2">
        <v>6.3899999999999998E-2</v>
      </c>
      <c r="Q98" s="2">
        <v>0.13100000000000001</v>
      </c>
      <c r="R98" s="2">
        <v>5.2299999999999999E-2</v>
      </c>
      <c r="T98" s="2">
        <f t="shared" si="72"/>
        <v>7.3575000000000002E-2</v>
      </c>
      <c r="U98" s="2">
        <f t="shared" si="73"/>
        <v>2.6704400386453164E-2</v>
      </c>
    </row>
    <row r="99" spans="1:21">
      <c r="A99" s="2" t="s">
        <v>28</v>
      </c>
      <c r="B99" s="2">
        <f t="shared" ref="B99" si="74">SUM(B88:B98)</f>
        <v>101.8459</v>
      </c>
      <c r="C99" s="2">
        <f t="shared" ref="C99" si="75">SUM(C88:C98)</f>
        <v>100.33039999999998</v>
      </c>
      <c r="D99" s="2">
        <f t="shared" ref="D99" si="76">SUM(D88:D98)</f>
        <v>101.2587</v>
      </c>
      <c r="E99" s="2">
        <f t="shared" ref="E99" si="77">SUM(E88:E98)</f>
        <v>100.6108</v>
      </c>
      <c r="G99" s="2">
        <f t="shared" si="70"/>
        <v>101.01144999999998</v>
      </c>
      <c r="H99" s="2">
        <f t="shared" si="71"/>
        <v>0.6786724516780358</v>
      </c>
      <c r="J99" s="2" t="s">
        <v>28</v>
      </c>
      <c r="K99" s="2">
        <f t="shared" ref="K99" si="78">SUM(K88:K98)</f>
        <v>101.44050000000001</v>
      </c>
      <c r="L99" s="2">
        <f t="shared" ref="L99" si="79">SUM(L88:L98)</f>
        <v>100.74510000000001</v>
      </c>
      <c r="M99" s="2">
        <f t="shared" ref="M99" si="80">SUM(M88:M98)</f>
        <v>101.90889999999999</v>
      </c>
      <c r="N99" s="2">
        <f t="shared" ref="N99" si="81">SUM(N88:N98)</f>
        <v>100.5826</v>
      </c>
      <c r="O99" s="2">
        <f t="shared" ref="O99" si="82">SUM(O88:O98)</f>
        <v>100.92270000000001</v>
      </c>
      <c r="P99" s="2">
        <f t="shared" ref="P99" si="83">SUM(P88:P98)</f>
        <v>101.3613</v>
      </c>
      <c r="Q99" s="2">
        <f t="shared" ref="Q99" si="84">SUM(Q88:Q98)</f>
        <v>102.81379999999999</v>
      </c>
      <c r="R99" s="2">
        <f t="shared" ref="R99" si="85">SUM(R88:R98)</f>
        <v>101.09810000000002</v>
      </c>
      <c r="T99" s="2">
        <f t="shared" si="72"/>
        <v>101.35912500000002</v>
      </c>
      <c r="U99" s="2">
        <f t="shared" si="73"/>
        <v>0.72344188580897539</v>
      </c>
    </row>
    <row r="100" spans="1:21">
      <c r="A100" s="2" t="s">
        <v>671</v>
      </c>
      <c r="B100" s="2">
        <v>0.85995039431895948</v>
      </c>
      <c r="C100" s="2">
        <v>0.84879053875088772</v>
      </c>
      <c r="D100" s="2">
        <v>0.85391998111944589</v>
      </c>
      <c r="E100" s="2">
        <v>0.84852477722573472</v>
      </c>
      <c r="G100" s="2">
        <f t="shared" si="70"/>
        <v>0.85279642285375701</v>
      </c>
      <c r="H100" s="2">
        <f t="shared" si="71"/>
        <v>5.3769804016241861E-3</v>
      </c>
      <c r="J100" s="2" t="s">
        <v>671</v>
      </c>
      <c r="K100" s="2">
        <v>0.84779297419481436</v>
      </c>
      <c r="L100" s="2">
        <v>0.83262130886948693</v>
      </c>
      <c r="M100" s="2">
        <v>0.82681227761167542</v>
      </c>
      <c r="N100" s="2">
        <v>0.84043884058385143</v>
      </c>
      <c r="O100" s="2">
        <v>0.83881992285095386</v>
      </c>
      <c r="P100" s="2">
        <v>0.83405775216310962</v>
      </c>
      <c r="Q100" s="2">
        <v>0.82734508822656483</v>
      </c>
      <c r="R100" s="2">
        <v>0.83449943027757489</v>
      </c>
      <c r="T100" s="2">
        <f t="shared" si="72"/>
        <v>0.83529844934725395</v>
      </c>
      <c r="U100" s="2">
        <f t="shared" si="73"/>
        <v>6.9647423788354737E-3</v>
      </c>
    </row>
    <row r="102" spans="1:21">
      <c r="A102" s="13" t="s">
        <v>113</v>
      </c>
      <c r="K102" s="13" t="s">
        <v>114</v>
      </c>
    </row>
    <row r="103" spans="1:21">
      <c r="B103" s="2" t="s">
        <v>29</v>
      </c>
      <c r="C103" s="2" t="s">
        <v>30</v>
      </c>
      <c r="D103" s="2" t="s">
        <v>31</v>
      </c>
      <c r="E103" s="2" t="s">
        <v>32</v>
      </c>
      <c r="F103" s="2" t="s">
        <v>33</v>
      </c>
      <c r="H103" s="2" t="s">
        <v>612</v>
      </c>
      <c r="I103" s="2" t="s">
        <v>614</v>
      </c>
      <c r="L103" s="2" t="s">
        <v>29</v>
      </c>
    </row>
    <row r="104" spans="1:21">
      <c r="A104" s="2" t="s">
        <v>1</v>
      </c>
      <c r="B104" s="2">
        <v>39.000700000000002</v>
      </c>
      <c r="C104" s="2">
        <v>38.122799999999998</v>
      </c>
      <c r="D104" s="2">
        <v>39.005000000000003</v>
      </c>
      <c r="E104" s="2">
        <v>38.614400000000003</v>
      </c>
      <c r="F104" s="2">
        <v>38.805100000000003</v>
      </c>
      <c r="H104" s="2">
        <f>AVERAGE(B104:F104)</f>
        <v>38.709600000000009</v>
      </c>
      <c r="I104" s="2">
        <f>STDEV(B104:F104)</f>
        <v>0.36555365543241558</v>
      </c>
      <c r="K104" s="2" t="s">
        <v>1</v>
      </c>
      <c r="L104" s="2">
        <v>38.717619999999997</v>
      </c>
    </row>
    <row r="105" spans="1:21">
      <c r="A105" s="2" t="s">
        <v>2</v>
      </c>
      <c r="B105" s="2">
        <v>0.13489999999999999</v>
      </c>
      <c r="C105" s="2">
        <v>0.1331</v>
      </c>
      <c r="D105" s="2">
        <v>0.12620000000000001</v>
      </c>
      <c r="E105" s="2">
        <v>0.1231</v>
      </c>
      <c r="F105" s="2">
        <v>0.121</v>
      </c>
      <c r="H105" s="2">
        <f t="shared" ref="H105:H116" si="86">AVERAGE(B105:F105)</f>
        <v>0.12766</v>
      </c>
      <c r="I105" s="2">
        <f t="shared" ref="I105:I116" si="87">STDEV(B105:F105)</f>
        <v>6.1092552737629134E-3</v>
      </c>
      <c r="K105" s="2" t="s">
        <v>2</v>
      </c>
      <c r="L105" s="2">
        <v>0.12343</v>
      </c>
    </row>
    <row r="106" spans="1:21">
      <c r="A106" s="2" t="s">
        <v>3</v>
      </c>
      <c r="B106" s="2">
        <v>5.2600000000000001E-2</v>
      </c>
      <c r="C106" s="2">
        <v>6.0999999999999999E-2</v>
      </c>
      <c r="D106" s="2">
        <v>5.9299999999999999E-2</v>
      </c>
      <c r="E106" s="2">
        <v>4.2500000000000003E-2</v>
      </c>
      <c r="F106" s="2">
        <v>4.6699999999999998E-2</v>
      </c>
      <c r="H106" s="2">
        <f t="shared" si="86"/>
        <v>5.2420000000000001E-2</v>
      </c>
      <c r="I106" s="2">
        <f t="shared" si="87"/>
        <v>7.9389545911284689E-3</v>
      </c>
      <c r="K106" s="2" t="s">
        <v>3</v>
      </c>
      <c r="L106" s="2">
        <v>7.7877000000000002E-2</v>
      </c>
    </row>
    <row r="107" spans="1:21">
      <c r="A107" s="2" t="s">
        <v>101</v>
      </c>
      <c r="B107" s="2">
        <v>18.741499999999998</v>
      </c>
      <c r="C107" s="2">
        <v>18.429300000000001</v>
      </c>
      <c r="D107" s="2">
        <v>18.807099999999998</v>
      </c>
      <c r="E107" s="2">
        <v>18.953700000000001</v>
      </c>
      <c r="F107" s="2">
        <v>18.7788</v>
      </c>
      <c r="H107" s="2">
        <f t="shared" si="86"/>
        <v>18.742080000000001</v>
      </c>
      <c r="I107" s="2">
        <f t="shared" si="87"/>
        <v>0.19247769221392874</v>
      </c>
      <c r="K107" s="2" t="s">
        <v>101</v>
      </c>
      <c r="L107" s="2">
        <v>12.888030000000001</v>
      </c>
    </row>
    <row r="108" spans="1:21">
      <c r="A108" s="2" t="s">
        <v>5</v>
      </c>
      <c r="B108" s="2">
        <v>0.2198</v>
      </c>
      <c r="C108" s="2">
        <v>0.23860000000000001</v>
      </c>
      <c r="D108" s="2">
        <v>0.31769999999999998</v>
      </c>
      <c r="E108" s="2">
        <v>0.28160000000000002</v>
      </c>
      <c r="F108" s="2">
        <v>0.2601</v>
      </c>
      <c r="H108" s="2">
        <f t="shared" si="86"/>
        <v>0.26356000000000002</v>
      </c>
      <c r="I108" s="2">
        <f t="shared" si="87"/>
        <v>3.8100170603292384E-2</v>
      </c>
      <c r="K108" s="2" t="s">
        <v>5</v>
      </c>
      <c r="L108" s="2">
        <v>0.20135500000000001</v>
      </c>
    </row>
    <row r="109" spans="1:21">
      <c r="A109" s="2" t="s">
        <v>6</v>
      </c>
      <c r="B109" s="2">
        <v>43.519300000000001</v>
      </c>
      <c r="C109" s="2">
        <v>43.048099999999998</v>
      </c>
      <c r="D109" s="2">
        <v>43.387900000000002</v>
      </c>
      <c r="E109" s="2">
        <v>42.965299999999999</v>
      </c>
      <c r="F109" s="2">
        <v>43.310099999999998</v>
      </c>
      <c r="H109" s="2">
        <f t="shared" si="86"/>
        <v>43.246139999999997</v>
      </c>
      <c r="I109" s="2">
        <f t="shared" si="87"/>
        <v>0.23285945976060446</v>
      </c>
      <c r="K109" s="2" t="s">
        <v>6</v>
      </c>
      <c r="L109" s="2">
        <v>45.979610000000001</v>
      </c>
    </row>
    <row r="110" spans="1:21">
      <c r="A110" s="2" t="s">
        <v>7</v>
      </c>
      <c r="B110" s="2">
        <v>0.50780000000000003</v>
      </c>
      <c r="C110" s="2">
        <v>0.53180000000000005</v>
      </c>
      <c r="D110" s="2">
        <v>0.50019999999999998</v>
      </c>
      <c r="E110" s="2">
        <v>0.49780000000000002</v>
      </c>
      <c r="F110" s="2">
        <v>0.51090000000000002</v>
      </c>
      <c r="H110" s="2">
        <f t="shared" si="86"/>
        <v>0.50970000000000004</v>
      </c>
      <c r="I110" s="2">
        <f t="shared" si="87"/>
        <v>1.3465882815471125E-2</v>
      </c>
      <c r="K110" s="2" t="s">
        <v>7</v>
      </c>
      <c r="L110" s="2">
        <v>0.44106099999999998</v>
      </c>
    </row>
    <row r="111" spans="1:21">
      <c r="A111" s="2" t="s">
        <v>8</v>
      </c>
      <c r="B111" s="2">
        <v>1.01E-2</v>
      </c>
      <c r="C111" s="2">
        <v>5.4000000000000003E-3</v>
      </c>
      <c r="D111" s="2">
        <v>2.53E-2</v>
      </c>
      <c r="E111" s="2">
        <v>1.24E-2</v>
      </c>
      <c r="F111" s="2">
        <v>8.2000000000000007E-3</v>
      </c>
      <c r="H111" s="2">
        <f t="shared" si="86"/>
        <v>1.2280000000000001E-2</v>
      </c>
      <c r="I111" s="2">
        <f t="shared" si="87"/>
        <v>7.7179660533070486E-3</v>
      </c>
      <c r="K111" s="2" t="s">
        <v>8</v>
      </c>
      <c r="L111" s="2">
        <v>1.721E-2</v>
      </c>
    </row>
    <row r="112" spans="1:21">
      <c r="A112" s="2" t="s">
        <v>9</v>
      </c>
      <c r="B112" s="2">
        <v>1.8700000000000001E-2</v>
      </c>
      <c r="C112" s="2">
        <v>2.5499999999999998E-2</v>
      </c>
      <c r="D112" s="2">
        <v>0</v>
      </c>
      <c r="E112" s="2">
        <v>5.4999999999999997E-3</v>
      </c>
      <c r="F112" s="2">
        <v>0</v>
      </c>
      <c r="H112" s="2">
        <f t="shared" si="86"/>
        <v>9.9400000000000009E-3</v>
      </c>
      <c r="I112" s="2">
        <f t="shared" si="87"/>
        <v>1.1577694070927938E-2</v>
      </c>
      <c r="K112" s="2" t="s">
        <v>9</v>
      </c>
      <c r="L112" s="2">
        <v>2.1316999999999999E-2</v>
      </c>
    </row>
    <row r="113" spans="1:17">
      <c r="A113" s="2" t="s">
        <v>26</v>
      </c>
      <c r="B113" s="2">
        <v>0</v>
      </c>
      <c r="C113" s="2">
        <v>1.5E-3</v>
      </c>
      <c r="D113" s="2">
        <v>4.5699999999999998E-2</v>
      </c>
      <c r="E113" s="2">
        <v>4.1000000000000003E-3</v>
      </c>
      <c r="F113" s="2">
        <v>2.7699999999999999E-2</v>
      </c>
      <c r="H113" s="2">
        <f t="shared" si="86"/>
        <v>1.5800000000000002E-2</v>
      </c>
      <c r="I113" s="2">
        <f t="shared" si="87"/>
        <v>2.0165812654093559E-2</v>
      </c>
      <c r="K113" s="2" t="s">
        <v>26</v>
      </c>
      <c r="L113" s="2">
        <v>3.2891999999999998E-2</v>
      </c>
    </row>
    <row r="114" spans="1:17">
      <c r="A114" s="2" t="s">
        <v>27</v>
      </c>
      <c r="B114" s="2">
        <v>1.49E-2</v>
      </c>
      <c r="C114" s="2">
        <v>2.2100000000000002E-2</v>
      </c>
      <c r="D114" s="2">
        <v>6.5299999999999997E-2</v>
      </c>
      <c r="E114" s="2">
        <v>4.8399999999999999E-2</v>
      </c>
      <c r="F114" s="2">
        <v>8.7599999999999997E-2</v>
      </c>
      <c r="H114" s="2">
        <f t="shared" si="86"/>
        <v>4.7660000000000001E-2</v>
      </c>
      <c r="I114" s="2">
        <f t="shared" si="87"/>
        <v>3.0139061033814567E-2</v>
      </c>
      <c r="K114" s="2" t="s">
        <v>28</v>
      </c>
      <c r="L114" s="2">
        <f t="shared" ref="L114" si="88">SUM(L103:L113)</f>
        <v>98.500402000000008</v>
      </c>
    </row>
    <row r="115" spans="1:17">
      <c r="A115" s="2" t="s">
        <v>28</v>
      </c>
      <c r="B115" s="2">
        <f>SUM(B104:B114)</f>
        <v>102.22029999999999</v>
      </c>
      <c r="C115" s="2">
        <f t="shared" ref="C115:F115" si="89">SUM(C104:C114)</f>
        <v>100.61919999999998</v>
      </c>
      <c r="D115" s="2">
        <f t="shared" si="89"/>
        <v>102.33970000000001</v>
      </c>
      <c r="E115" s="2">
        <f t="shared" si="89"/>
        <v>101.54879999999999</v>
      </c>
      <c r="F115" s="2">
        <f t="shared" si="89"/>
        <v>101.95620000000001</v>
      </c>
      <c r="H115" s="2">
        <f t="shared" si="86"/>
        <v>101.73684</v>
      </c>
      <c r="I115" s="2">
        <f t="shared" si="87"/>
        <v>0.69458094776636048</v>
      </c>
      <c r="K115" s="2" t="s">
        <v>671</v>
      </c>
      <c r="L115" s="2">
        <v>0.86410650361271302</v>
      </c>
    </row>
    <row r="116" spans="1:17">
      <c r="A116" s="2" t="s">
        <v>671</v>
      </c>
      <c r="B116" s="2">
        <v>0.80542212719124073</v>
      </c>
      <c r="C116" s="2">
        <v>0.80634698364659618</v>
      </c>
      <c r="D116" s="2">
        <v>0.80439860040861633</v>
      </c>
      <c r="E116" s="2">
        <v>0.80162210166928616</v>
      </c>
      <c r="F116" s="2">
        <v>0.80435314799346236</v>
      </c>
      <c r="H116" s="2">
        <f t="shared" si="86"/>
        <v>0.80442859218184048</v>
      </c>
      <c r="I116" s="2">
        <f t="shared" si="87"/>
        <v>1.7713213963048938E-3</v>
      </c>
    </row>
    <row r="119" spans="1:17">
      <c r="A119" s="13" t="s">
        <v>115</v>
      </c>
    </row>
    <row r="120" spans="1:17">
      <c r="B120" s="2" t="s">
        <v>29</v>
      </c>
      <c r="C120" s="2" t="s">
        <v>30</v>
      </c>
      <c r="D120" s="2" t="s">
        <v>31</v>
      </c>
      <c r="E120" s="2" t="s">
        <v>32</v>
      </c>
      <c r="F120" s="2" t="s">
        <v>33</v>
      </c>
      <c r="G120" s="2" t="s">
        <v>34</v>
      </c>
      <c r="H120" s="2" t="s">
        <v>35</v>
      </c>
      <c r="I120" s="2" t="s">
        <v>36</v>
      </c>
      <c r="J120" s="2" t="s">
        <v>37</v>
      </c>
      <c r="K120" s="2" t="s">
        <v>38</v>
      </c>
      <c r="L120" s="2" t="s">
        <v>39</v>
      </c>
      <c r="M120" s="2" t="s">
        <v>40</v>
      </c>
      <c r="N120" s="2" t="s">
        <v>41</v>
      </c>
      <c r="P120" s="2" t="s">
        <v>612</v>
      </c>
      <c r="Q120" s="2" t="s">
        <v>614</v>
      </c>
    </row>
    <row r="121" spans="1:17">
      <c r="A121" s="2" t="s">
        <v>1</v>
      </c>
      <c r="B121" s="2">
        <v>39.104199999999999</v>
      </c>
      <c r="C121" s="2">
        <v>39.137999999999998</v>
      </c>
      <c r="D121" s="2">
        <v>39.108699999999999</v>
      </c>
      <c r="E121" s="2">
        <v>39.191400000000002</v>
      </c>
      <c r="F121" s="2">
        <v>39.190300000000001</v>
      </c>
      <c r="G121" s="2">
        <v>39.165599999999998</v>
      </c>
      <c r="H121" s="2">
        <v>39.256500000000003</v>
      </c>
      <c r="I121" s="2">
        <v>39.046100000000003</v>
      </c>
      <c r="J121" s="2">
        <v>39.340699999999998</v>
      </c>
      <c r="K121" s="2">
        <v>39.287300000000002</v>
      </c>
      <c r="L121" s="2">
        <v>39.1877</v>
      </c>
      <c r="M121" s="2">
        <v>39.860599999999998</v>
      </c>
      <c r="N121" s="2">
        <v>38.985500000000002</v>
      </c>
      <c r="P121" s="2">
        <f>AVERAGE(B121:N121)</f>
        <v>39.220200000000006</v>
      </c>
      <c r="Q121" s="2">
        <f>STDEV(B121:N121)</f>
        <v>0.21491342442946584</v>
      </c>
    </row>
    <row r="122" spans="1:17">
      <c r="A122" s="2" t="s">
        <v>2</v>
      </c>
      <c r="B122" s="2">
        <v>4.1599999999999998E-2</v>
      </c>
      <c r="C122" s="2">
        <v>8.14E-2</v>
      </c>
      <c r="D122" s="2">
        <v>9.4799999999999995E-2</v>
      </c>
      <c r="E122" s="2">
        <v>0.12670000000000001</v>
      </c>
      <c r="F122" s="2">
        <v>7.2800000000000004E-2</v>
      </c>
      <c r="G122" s="2">
        <v>8.1199999999999994E-2</v>
      </c>
      <c r="H122" s="2">
        <v>0.12570000000000001</v>
      </c>
      <c r="I122" s="2">
        <v>8.3099999999999993E-2</v>
      </c>
      <c r="J122" s="2">
        <v>8.0399999999999999E-2</v>
      </c>
      <c r="K122" s="2">
        <v>9.7100000000000006E-2</v>
      </c>
      <c r="L122" s="2">
        <v>0.11849999999999999</v>
      </c>
      <c r="M122" s="2">
        <v>9.98E-2</v>
      </c>
      <c r="N122" s="2">
        <v>9.0300000000000005E-2</v>
      </c>
      <c r="P122" s="2">
        <f t="shared" ref="P122:P133" si="90">AVERAGE(B122:N122)</f>
        <v>9.1800000000000007E-2</v>
      </c>
      <c r="Q122" s="2">
        <f t="shared" ref="Q122:Q133" si="91">STDEV(B122:N122)</f>
        <v>2.3257006112854074E-2</v>
      </c>
    </row>
    <row r="123" spans="1:17">
      <c r="A123" s="2" t="s">
        <v>3</v>
      </c>
      <c r="B123" s="2">
        <v>4.2500000000000003E-2</v>
      </c>
      <c r="C123" s="2">
        <v>3.6700000000000003E-2</v>
      </c>
      <c r="D123" s="2">
        <v>4.82E-2</v>
      </c>
      <c r="E123" s="2">
        <v>5.7599999999999998E-2</v>
      </c>
      <c r="F123" s="2">
        <v>3.2599999999999997E-2</v>
      </c>
      <c r="G123" s="2">
        <v>2.0899999999999998E-2</v>
      </c>
      <c r="H123" s="2">
        <v>5.5899999999999998E-2</v>
      </c>
      <c r="I123" s="2">
        <v>4.3900000000000002E-2</v>
      </c>
      <c r="J123" s="2">
        <v>3.4799999999999998E-2</v>
      </c>
      <c r="K123" s="2">
        <v>4.4400000000000002E-2</v>
      </c>
      <c r="L123" s="2">
        <v>7.9500000000000001E-2</v>
      </c>
      <c r="M123" s="2">
        <v>3.6200000000000003E-2</v>
      </c>
      <c r="N123" s="2">
        <v>4.2000000000000003E-2</v>
      </c>
      <c r="P123" s="2">
        <f t="shared" si="90"/>
        <v>4.4246153846153852E-2</v>
      </c>
      <c r="Q123" s="2">
        <f t="shared" si="91"/>
        <v>1.4353955052215581E-2</v>
      </c>
    </row>
    <row r="124" spans="1:17">
      <c r="A124" s="2" t="s">
        <v>101</v>
      </c>
      <c r="B124" s="2">
        <v>15.154199999999999</v>
      </c>
      <c r="C124" s="2">
        <v>15.160399999999999</v>
      </c>
      <c r="D124" s="2">
        <v>15.476699999999999</v>
      </c>
      <c r="E124" s="2">
        <v>15.5558</v>
      </c>
      <c r="F124" s="2">
        <v>15.0139</v>
      </c>
      <c r="G124" s="2">
        <v>15.3238</v>
      </c>
      <c r="H124" s="2">
        <v>15.271800000000001</v>
      </c>
      <c r="I124" s="2">
        <v>15.6332</v>
      </c>
      <c r="J124" s="2">
        <v>15.157299999999999</v>
      </c>
      <c r="K124" s="2">
        <v>14.8337</v>
      </c>
      <c r="L124" s="2">
        <v>14.8439</v>
      </c>
      <c r="M124" s="2">
        <v>16.116900000000001</v>
      </c>
      <c r="N124" s="2">
        <v>15.302199999999999</v>
      </c>
      <c r="P124" s="2">
        <f t="shared" si="90"/>
        <v>15.29567692307692</v>
      </c>
      <c r="Q124" s="2">
        <f t="shared" si="91"/>
        <v>0.34695738728227671</v>
      </c>
    </row>
    <row r="125" spans="1:17">
      <c r="A125" s="2" t="s">
        <v>5</v>
      </c>
      <c r="B125" s="2">
        <v>0.22040000000000001</v>
      </c>
      <c r="C125" s="2">
        <v>0.2757</v>
      </c>
      <c r="D125" s="2">
        <v>0.25750000000000001</v>
      </c>
      <c r="E125" s="2">
        <v>0.215</v>
      </c>
      <c r="F125" s="2">
        <v>0.22550000000000001</v>
      </c>
      <c r="G125" s="2">
        <v>0.2384</v>
      </c>
      <c r="H125" s="2">
        <v>0.29420000000000002</v>
      </c>
      <c r="I125" s="2">
        <v>0.20119999999999999</v>
      </c>
      <c r="J125" s="2">
        <v>0.22289999999999999</v>
      </c>
      <c r="K125" s="2">
        <v>0.1991</v>
      </c>
      <c r="L125" s="2">
        <v>0.23369999999999999</v>
      </c>
      <c r="M125" s="2">
        <v>0.22370000000000001</v>
      </c>
      <c r="N125" s="2">
        <v>0.26119999999999999</v>
      </c>
      <c r="P125" s="2">
        <f t="shared" si="90"/>
        <v>0.23603846153846153</v>
      </c>
      <c r="Q125" s="2">
        <f t="shared" si="91"/>
        <v>2.8521644952022508E-2</v>
      </c>
    </row>
    <row r="126" spans="1:17">
      <c r="A126" s="2" t="s">
        <v>6</v>
      </c>
      <c r="B126" s="2">
        <v>45.909399999999998</v>
      </c>
      <c r="C126" s="2">
        <v>46.327500000000001</v>
      </c>
      <c r="D126" s="2">
        <v>45.5717</v>
      </c>
      <c r="E126" s="2">
        <v>45.863799999999998</v>
      </c>
      <c r="F126" s="2">
        <v>45.836100000000002</v>
      </c>
      <c r="G126" s="2">
        <v>45.776699999999998</v>
      </c>
      <c r="H126" s="2">
        <v>45.574300000000001</v>
      </c>
      <c r="I126" s="2">
        <v>45.637500000000003</v>
      </c>
      <c r="J126" s="2">
        <v>45.212400000000002</v>
      </c>
      <c r="K126" s="2">
        <v>46.204599999999999</v>
      </c>
      <c r="L126" s="2">
        <v>45.736600000000003</v>
      </c>
      <c r="M126" s="2">
        <v>45.946300000000001</v>
      </c>
      <c r="N126" s="2">
        <v>45.741</v>
      </c>
      <c r="P126" s="2">
        <f t="shared" si="90"/>
        <v>45.795223076923079</v>
      </c>
      <c r="Q126" s="2">
        <f t="shared" si="91"/>
        <v>0.28331244576099468</v>
      </c>
    </row>
    <row r="127" spans="1:17">
      <c r="A127" s="2" t="s">
        <v>7</v>
      </c>
      <c r="B127" s="2">
        <v>0.33779999999999999</v>
      </c>
      <c r="C127" s="2">
        <v>0.3201</v>
      </c>
      <c r="D127" s="2">
        <v>0.33839999999999998</v>
      </c>
      <c r="E127" s="2">
        <v>0.34210000000000002</v>
      </c>
      <c r="F127" s="2">
        <v>0.28510000000000002</v>
      </c>
      <c r="G127" s="2">
        <v>0.32600000000000001</v>
      </c>
      <c r="H127" s="2">
        <v>0.31159999999999999</v>
      </c>
      <c r="I127" s="2">
        <v>0.31879999999999997</v>
      </c>
      <c r="J127" s="2">
        <v>0.3327</v>
      </c>
      <c r="K127" s="2">
        <v>0.34539999999999998</v>
      </c>
      <c r="L127" s="2">
        <v>0.35360000000000003</v>
      </c>
      <c r="M127" s="2">
        <v>0.32029999999999997</v>
      </c>
      <c r="N127" s="2">
        <v>0.30909999999999999</v>
      </c>
      <c r="P127" s="2">
        <f t="shared" si="90"/>
        <v>0.32623076923076927</v>
      </c>
      <c r="Q127" s="2">
        <f t="shared" si="91"/>
        <v>1.8301747849835938E-2</v>
      </c>
    </row>
    <row r="128" spans="1:17">
      <c r="A128" s="2" t="s">
        <v>8</v>
      </c>
      <c r="B128" s="2">
        <v>1.17E-2</v>
      </c>
      <c r="C128" s="2">
        <v>1.6E-2</v>
      </c>
      <c r="D128" s="2">
        <v>2.7799999999999998E-2</v>
      </c>
      <c r="E128" s="2">
        <v>1.67E-2</v>
      </c>
      <c r="F128" s="2">
        <v>2.7900000000000001E-2</v>
      </c>
      <c r="G128" s="2">
        <v>0</v>
      </c>
      <c r="H128" s="2">
        <v>2.3800000000000002E-2</v>
      </c>
      <c r="I128" s="2">
        <v>1.4500000000000001E-2</v>
      </c>
      <c r="J128" s="2">
        <v>6.1000000000000004E-3</v>
      </c>
      <c r="K128" s="2">
        <v>2.8500000000000001E-2</v>
      </c>
      <c r="L128" s="2">
        <v>2.5700000000000001E-2</v>
      </c>
      <c r="M128" s="2">
        <v>3.2500000000000001E-2</v>
      </c>
      <c r="N128" s="2">
        <v>2.7199999999999998E-2</v>
      </c>
      <c r="P128" s="2">
        <f t="shared" si="90"/>
        <v>1.9876923076923073E-2</v>
      </c>
      <c r="Q128" s="2">
        <f t="shared" si="91"/>
        <v>9.872364951904378E-3</v>
      </c>
    </row>
    <row r="129" spans="1:17">
      <c r="A129" s="2" t="s">
        <v>9</v>
      </c>
      <c r="B129" s="2">
        <v>0</v>
      </c>
      <c r="C129" s="2">
        <v>8.3000000000000001E-3</v>
      </c>
      <c r="D129" s="2">
        <v>3.0700000000000002E-2</v>
      </c>
      <c r="E129" s="2">
        <v>2.8E-3</v>
      </c>
      <c r="F129" s="2">
        <v>0</v>
      </c>
      <c r="G129" s="2">
        <v>0</v>
      </c>
      <c r="H129" s="2">
        <v>3.5000000000000001E-3</v>
      </c>
      <c r="I129" s="2">
        <v>0</v>
      </c>
      <c r="J129" s="2">
        <v>1.8700000000000001E-2</v>
      </c>
      <c r="K129" s="2">
        <v>2.2499999999999999E-2</v>
      </c>
      <c r="L129" s="2">
        <v>1.0500000000000001E-2</v>
      </c>
      <c r="M129" s="2">
        <v>5.8999999999999999E-3</v>
      </c>
      <c r="N129" s="2">
        <v>7.6E-3</v>
      </c>
      <c r="P129" s="2">
        <f t="shared" si="90"/>
        <v>8.4999999999999989E-3</v>
      </c>
      <c r="Q129" s="2">
        <f t="shared" si="91"/>
        <v>9.7936203724669681E-3</v>
      </c>
    </row>
    <row r="130" spans="1:17">
      <c r="A130" s="2" t="s">
        <v>26</v>
      </c>
      <c r="B130" s="2">
        <v>0</v>
      </c>
      <c r="C130" s="2">
        <v>5.3400000000000003E-2</v>
      </c>
      <c r="D130" s="2">
        <v>0</v>
      </c>
      <c r="E130" s="2">
        <v>6.1199999999999997E-2</v>
      </c>
      <c r="F130" s="2">
        <v>0</v>
      </c>
      <c r="G130" s="2">
        <v>2.5000000000000001E-2</v>
      </c>
      <c r="H130" s="2">
        <v>0</v>
      </c>
      <c r="I130" s="2">
        <v>5.2299999999999999E-2</v>
      </c>
      <c r="J130" s="2">
        <v>0</v>
      </c>
      <c r="K130" s="2">
        <v>0</v>
      </c>
      <c r="L130" s="2">
        <v>5.1400000000000001E-2</v>
      </c>
      <c r="M130" s="2">
        <v>4.2799999999999998E-2</v>
      </c>
      <c r="N130" s="2">
        <v>0</v>
      </c>
      <c r="P130" s="2">
        <f t="shared" si="90"/>
        <v>2.2007692307692308E-2</v>
      </c>
      <c r="Q130" s="2">
        <f t="shared" si="91"/>
        <v>2.6036335556886059E-2</v>
      </c>
    </row>
    <row r="131" spans="1:17">
      <c r="A131" s="2" t="s">
        <v>27</v>
      </c>
      <c r="B131" s="2">
        <v>0.12330000000000001</v>
      </c>
      <c r="C131" s="2">
        <v>0.1326</v>
      </c>
      <c r="D131" s="2">
        <v>0.1052</v>
      </c>
      <c r="E131" s="2">
        <v>0.15770000000000001</v>
      </c>
      <c r="F131" s="2">
        <v>2.5100000000000001E-2</v>
      </c>
      <c r="G131" s="2">
        <v>4.3099999999999999E-2</v>
      </c>
      <c r="H131" s="2">
        <v>9.5399999999999999E-2</v>
      </c>
      <c r="I131" s="2">
        <v>0.14929999999999999</v>
      </c>
      <c r="J131" s="2">
        <v>8.4400000000000003E-2</v>
      </c>
      <c r="K131" s="2">
        <v>0.17199999999999999</v>
      </c>
      <c r="L131" s="2">
        <v>0.16109999999999999</v>
      </c>
      <c r="M131" s="2">
        <v>7.1900000000000006E-2</v>
      </c>
      <c r="N131" s="2">
        <v>0.1239</v>
      </c>
      <c r="P131" s="2">
        <f t="shared" si="90"/>
        <v>0.11115384615384616</v>
      </c>
      <c r="Q131" s="2">
        <f t="shared" si="91"/>
        <v>4.5794224806639347E-2</v>
      </c>
    </row>
    <row r="132" spans="1:17">
      <c r="A132" s="2" t="s">
        <v>28</v>
      </c>
      <c r="B132" s="2">
        <f>SUM(B121:B131)</f>
        <v>100.9451</v>
      </c>
      <c r="C132" s="2">
        <f t="shared" ref="C132:N132" si="92">SUM(C121:C131)</f>
        <v>101.5501</v>
      </c>
      <c r="D132" s="2">
        <f t="shared" si="92"/>
        <v>101.05969999999999</v>
      </c>
      <c r="E132" s="2">
        <f t="shared" si="92"/>
        <v>101.5908</v>
      </c>
      <c r="F132" s="2">
        <f t="shared" si="92"/>
        <v>100.7093</v>
      </c>
      <c r="G132" s="2">
        <f t="shared" si="92"/>
        <v>101.00069999999998</v>
      </c>
      <c r="H132" s="2">
        <f t="shared" si="92"/>
        <v>101.01270000000001</v>
      </c>
      <c r="I132" s="2">
        <f t="shared" si="92"/>
        <v>101.1799</v>
      </c>
      <c r="J132" s="2">
        <f t="shared" si="92"/>
        <v>100.49039999999999</v>
      </c>
      <c r="K132" s="2">
        <f t="shared" si="92"/>
        <v>101.23459999999999</v>
      </c>
      <c r="L132" s="2">
        <f t="shared" si="92"/>
        <v>100.8022</v>
      </c>
      <c r="M132" s="2">
        <f t="shared" si="92"/>
        <v>102.7569</v>
      </c>
      <c r="N132" s="2">
        <f t="shared" si="92"/>
        <v>100.89</v>
      </c>
      <c r="P132" s="2">
        <f t="shared" si="90"/>
        <v>101.17095384615385</v>
      </c>
      <c r="Q132" s="2">
        <f t="shared" si="91"/>
        <v>0.56627356259347783</v>
      </c>
    </row>
    <row r="133" spans="1:17">
      <c r="A133" s="2" t="s">
        <v>671</v>
      </c>
      <c r="B133" s="2">
        <v>0.8437583156418581</v>
      </c>
      <c r="C133" s="2">
        <v>0.84489615092916104</v>
      </c>
      <c r="D133" s="2">
        <v>0.83997218111739413</v>
      </c>
      <c r="E133" s="2">
        <v>0.84014568447210147</v>
      </c>
      <c r="F133" s="2">
        <v>0.84477116727033019</v>
      </c>
      <c r="G133" s="2">
        <v>0.84190058796637757</v>
      </c>
      <c r="H133" s="2">
        <v>0.8417631652504467</v>
      </c>
      <c r="I133" s="2">
        <v>0.83881031428066477</v>
      </c>
      <c r="J133" s="2">
        <v>0.84170363675955895</v>
      </c>
      <c r="K133" s="2">
        <v>0.84738640665710052</v>
      </c>
      <c r="L133" s="2">
        <v>0.84597562902938983</v>
      </c>
      <c r="M133" s="2">
        <v>0.83557626448508449</v>
      </c>
      <c r="N133" s="2">
        <v>0.84198447723006675</v>
      </c>
      <c r="P133" s="2">
        <f t="shared" si="90"/>
        <v>0.8422033831607334</v>
      </c>
      <c r="Q133" s="2">
        <f t="shared" si="91"/>
        <v>3.1961310960047207E-3</v>
      </c>
    </row>
    <row r="135" spans="1:17">
      <c r="A135" s="13" t="s">
        <v>116</v>
      </c>
    </row>
    <row r="136" spans="1:17">
      <c r="B136" s="2" t="s">
        <v>29</v>
      </c>
      <c r="C136" s="2" t="s">
        <v>30</v>
      </c>
      <c r="D136" s="2" t="s">
        <v>31</v>
      </c>
      <c r="E136" s="2" t="s">
        <v>32</v>
      </c>
      <c r="F136" s="2" t="s">
        <v>33</v>
      </c>
      <c r="G136" s="2" t="s">
        <v>34</v>
      </c>
      <c r="H136" s="2" t="s">
        <v>35</v>
      </c>
      <c r="I136" s="2" t="s">
        <v>36</v>
      </c>
      <c r="J136" s="2" t="s">
        <v>37</v>
      </c>
      <c r="K136" s="2" t="s">
        <v>38</v>
      </c>
      <c r="M136" s="2" t="s">
        <v>612</v>
      </c>
      <c r="N136" s="2" t="s">
        <v>614</v>
      </c>
    </row>
    <row r="137" spans="1:17">
      <c r="A137" s="2" t="s">
        <v>1</v>
      </c>
      <c r="B137" s="2">
        <v>39.349800000000002</v>
      </c>
      <c r="C137" s="2">
        <v>39.511600000000001</v>
      </c>
      <c r="D137" s="2">
        <v>39.780099999999997</v>
      </c>
      <c r="E137" s="2">
        <v>39.639299999999999</v>
      </c>
      <c r="F137" s="2">
        <v>40.424199999999999</v>
      </c>
      <c r="G137" s="2">
        <v>39.650500000000001</v>
      </c>
      <c r="H137" s="2">
        <v>39.393799999999999</v>
      </c>
      <c r="I137" s="2">
        <v>39.515599999999999</v>
      </c>
      <c r="J137" s="2">
        <v>40.237299999999998</v>
      </c>
      <c r="K137" s="2">
        <v>39.706499999999998</v>
      </c>
      <c r="M137" s="2">
        <f>AVERAGE(B137:K137)</f>
        <v>39.720869999999998</v>
      </c>
      <c r="N137" s="2">
        <f>STDEV(B137:K137)</f>
        <v>0.35075961394917921</v>
      </c>
    </row>
    <row r="138" spans="1:17">
      <c r="A138" s="2" t="s">
        <v>2</v>
      </c>
      <c r="B138" s="2">
        <v>9.3200000000000005E-2</v>
      </c>
      <c r="C138" s="2">
        <v>6.9699999999999998E-2</v>
      </c>
      <c r="D138" s="2">
        <v>7.9600000000000004E-2</v>
      </c>
      <c r="E138" s="2">
        <v>6.0499999999999998E-2</v>
      </c>
      <c r="F138" s="2">
        <v>9.69E-2</v>
      </c>
      <c r="G138" s="2">
        <v>9.7799999999999998E-2</v>
      </c>
      <c r="H138" s="2">
        <v>8.5000000000000006E-2</v>
      </c>
      <c r="I138" s="2">
        <v>9.4E-2</v>
      </c>
      <c r="J138" s="2">
        <v>0.12889999999999999</v>
      </c>
      <c r="K138" s="2">
        <v>6.1600000000000002E-2</v>
      </c>
      <c r="M138" s="2">
        <f t="shared" ref="M138:M149" si="93">AVERAGE(B138:K138)</f>
        <v>8.6719999999999992E-2</v>
      </c>
      <c r="N138" s="2">
        <f t="shared" ref="N138:N149" si="94">STDEV(B138:K138)</f>
        <v>2.0446069983685842E-2</v>
      </c>
    </row>
    <row r="139" spans="1:17">
      <c r="A139" s="2" t="s">
        <v>3</v>
      </c>
      <c r="B139" s="2">
        <v>4.7800000000000002E-2</v>
      </c>
      <c r="C139" s="2">
        <v>3.2800000000000003E-2</v>
      </c>
      <c r="D139" s="2">
        <v>2.9899999999999999E-2</v>
      </c>
      <c r="E139" s="2">
        <v>4.24E-2</v>
      </c>
      <c r="F139" s="2">
        <v>4.4699999999999997E-2</v>
      </c>
      <c r="G139" s="2">
        <v>5.3499999999999999E-2</v>
      </c>
      <c r="H139" s="2">
        <v>2.3099999999999999E-2</v>
      </c>
      <c r="I139" s="2">
        <v>3.2300000000000002E-2</v>
      </c>
      <c r="J139" s="2">
        <v>5.2900000000000003E-2</v>
      </c>
      <c r="K139" s="2">
        <v>1.66E-2</v>
      </c>
      <c r="M139" s="2">
        <f t="shared" si="93"/>
        <v>3.7600000000000001E-2</v>
      </c>
      <c r="N139" s="2">
        <f t="shared" si="94"/>
        <v>1.2587736536451313E-2</v>
      </c>
    </row>
    <row r="140" spans="1:17">
      <c r="A140" s="2" t="s">
        <v>101</v>
      </c>
      <c r="B140" s="2">
        <v>13.807499999999999</v>
      </c>
      <c r="C140" s="2">
        <v>13.438800000000001</v>
      </c>
      <c r="D140" s="2">
        <v>13.9833</v>
      </c>
      <c r="E140" s="2">
        <v>13.7073</v>
      </c>
      <c r="F140" s="2">
        <v>14.285600000000001</v>
      </c>
      <c r="G140" s="2">
        <v>14.2971</v>
      </c>
      <c r="H140" s="2">
        <v>14.323499999999999</v>
      </c>
      <c r="I140" s="2">
        <v>14.3187</v>
      </c>
      <c r="J140" s="2">
        <v>14.7681</v>
      </c>
      <c r="K140" s="2">
        <v>14.728199999999999</v>
      </c>
      <c r="M140" s="2">
        <f t="shared" si="93"/>
        <v>14.165809999999999</v>
      </c>
      <c r="N140" s="2">
        <f t="shared" si="94"/>
        <v>0.42938390864120646</v>
      </c>
    </row>
    <row r="141" spans="1:17">
      <c r="A141" s="2" t="s">
        <v>5</v>
      </c>
      <c r="B141" s="2">
        <v>0.2969</v>
      </c>
      <c r="C141" s="2">
        <v>0.19570000000000001</v>
      </c>
      <c r="D141" s="2">
        <v>0.19270000000000001</v>
      </c>
      <c r="E141" s="2">
        <v>0.23669999999999999</v>
      </c>
      <c r="F141" s="2">
        <v>0.1855</v>
      </c>
      <c r="G141" s="2">
        <v>0.19500000000000001</v>
      </c>
      <c r="H141" s="2">
        <v>0.25990000000000002</v>
      </c>
      <c r="I141" s="2">
        <v>0.18559999999999999</v>
      </c>
      <c r="J141" s="2">
        <v>0.23089999999999999</v>
      </c>
      <c r="K141" s="2">
        <v>0.20330000000000001</v>
      </c>
      <c r="M141" s="2">
        <f t="shared" si="93"/>
        <v>0.21822</v>
      </c>
      <c r="N141" s="2">
        <f t="shared" si="94"/>
        <v>3.7245306937772747E-2</v>
      </c>
    </row>
    <row r="142" spans="1:17">
      <c r="A142" s="2" t="s">
        <v>6</v>
      </c>
      <c r="B142" s="2">
        <v>47.415599999999998</v>
      </c>
      <c r="C142" s="2">
        <v>47.499000000000002</v>
      </c>
      <c r="D142" s="2">
        <v>46.634900000000002</v>
      </c>
      <c r="E142" s="2">
        <v>47.447800000000001</v>
      </c>
      <c r="F142" s="2">
        <v>47.465000000000003</v>
      </c>
      <c r="G142" s="2">
        <v>46.551000000000002</v>
      </c>
      <c r="H142" s="2">
        <v>46.559899999999999</v>
      </c>
      <c r="I142" s="2">
        <v>46.7363</v>
      </c>
      <c r="J142" s="2">
        <v>46.758200000000002</v>
      </c>
      <c r="K142" s="2">
        <v>46.839500000000001</v>
      </c>
      <c r="M142" s="2">
        <f t="shared" si="93"/>
        <v>46.990720000000003</v>
      </c>
      <c r="N142" s="2">
        <f t="shared" si="94"/>
        <v>0.41095623124610253</v>
      </c>
    </row>
    <row r="143" spans="1:17">
      <c r="A143" s="2" t="s">
        <v>7</v>
      </c>
      <c r="B143" s="2">
        <v>0.27810000000000001</v>
      </c>
      <c r="C143" s="2">
        <v>0.2959</v>
      </c>
      <c r="D143" s="2">
        <v>0.26860000000000001</v>
      </c>
      <c r="E143" s="2">
        <v>0.25430000000000003</v>
      </c>
      <c r="F143" s="2">
        <v>0.30759999999999998</v>
      </c>
      <c r="G143" s="2">
        <v>0.29520000000000002</v>
      </c>
      <c r="H143" s="2">
        <v>0.28699999999999998</v>
      </c>
      <c r="I143" s="2">
        <v>0.29060000000000002</v>
      </c>
      <c r="J143" s="2">
        <v>0.28039999999999998</v>
      </c>
      <c r="K143" s="2">
        <v>0.2883</v>
      </c>
      <c r="M143" s="2">
        <f t="shared" si="93"/>
        <v>0.28459999999999996</v>
      </c>
      <c r="N143" s="2">
        <f t="shared" si="94"/>
        <v>1.5123491660327643E-2</v>
      </c>
    </row>
    <row r="144" spans="1:17">
      <c r="A144" s="2" t="s">
        <v>8</v>
      </c>
      <c r="B144" s="2">
        <v>5.4000000000000003E-3</v>
      </c>
      <c r="C144" s="2">
        <v>1.6999999999999999E-3</v>
      </c>
      <c r="D144" s="2">
        <v>1.37E-2</v>
      </c>
      <c r="E144" s="2">
        <v>2.2200000000000001E-2</v>
      </c>
      <c r="F144" s="2">
        <v>3.6499999999999998E-2</v>
      </c>
      <c r="G144" s="2">
        <v>1.2200000000000001E-2</v>
      </c>
      <c r="H144" s="2">
        <v>0</v>
      </c>
      <c r="I144" s="2">
        <v>1.9300000000000001E-2</v>
      </c>
      <c r="J144" s="2">
        <v>1.01E-2</v>
      </c>
      <c r="K144" s="2">
        <v>2.1299999999999999E-2</v>
      </c>
      <c r="M144" s="2">
        <f t="shared" si="93"/>
        <v>1.4239999999999997E-2</v>
      </c>
      <c r="N144" s="2">
        <f t="shared" si="94"/>
        <v>1.1025646869408115E-2</v>
      </c>
    </row>
    <row r="145" spans="1:14">
      <c r="A145" s="2" t="s">
        <v>9</v>
      </c>
      <c r="B145" s="2">
        <v>0</v>
      </c>
      <c r="C145" s="2">
        <v>1.17E-2</v>
      </c>
      <c r="D145" s="2">
        <v>0</v>
      </c>
      <c r="E145" s="2">
        <v>1.38E-2</v>
      </c>
      <c r="F145" s="2">
        <v>2.0500000000000001E-2</v>
      </c>
      <c r="G145" s="2">
        <v>0</v>
      </c>
      <c r="H145" s="2">
        <v>1.9900000000000001E-2</v>
      </c>
      <c r="I145" s="2">
        <v>1.46E-2</v>
      </c>
      <c r="J145" s="2">
        <v>2.5999999999999999E-3</v>
      </c>
      <c r="K145" s="2">
        <v>1.23E-2</v>
      </c>
      <c r="M145" s="2">
        <f t="shared" si="93"/>
        <v>9.5400000000000016E-3</v>
      </c>
      <c r="N145" s="2">
        <f t="shared" si="94"/>
        <v>8.1967744333433443E-3</v>
      </c>
    </row>
    <row r="146" spans="1:14">
      <c r="A146" s="2" t="s">
        <v>26</v>
      </c>
      <c r="B146" s="2">
        <v>2.8000000000000001E-2</v>
      </c>
      <c r="C146" s="2">
        <v>2.81E-2</v>
      </c>
      <c r="D146" s="2">
        <v>0</v>
      </c>
      <c r="E146" s="2">
        <v>1.6400000000000001E-2</v>
      </c>
      <c r="F146" s="2">
        <v>0</v>
      </c>
      <c r="G146" s="2">
        <v>4.2099999999999999E-2</v>
      </c>
      <c r="H146" s="2">
        <v>0</v>
      </c>
      <c r="I146" s="2">
        <v>4.4000000000000003E-3</v>
      </c>
      <c r="J146" s="2">
        <v>7.8899999999999998E-2</v>
      </c>
      <c r="K146" s="2">
        <v>0</v>
      </c>
      <c r="M146" s="2">
        <f t="shared" si="93"/>
        <v>1.9789999999999999E-2</v>
      </c>
      <c r="N146" s="2">
        <f t="shared" si="94"/>
        <v>2.5697187481209773E-2</v>
      </c>
    </row>
    <row r="147" spans="1:14">
      <c r="A147" s="2" t="s">
        <v>27</v>
      </c>
      <c r="B147" s="2">
        <v>0.23039999999999999</v>
      </c>
      <c r="C147" s="2">
        <v>0.16569999999999999</v>
      </c>
      <c r="D147" s="2">
        <v>0.16850000000000001</v>
      </c>
      <c r="E147" s="2">
        <v>0.17630000000000001</v>
      </c>
      <c r="F147" s="2">
        <v>0.1404</v>
      </c>
      <c r="G147" s="2">
        <v>0.11260000000000001</v>
      </c>
      <c r="H147" s="2">
        <v>0.1217</v>
      </c>
      <c r="I147" s="2">
        <v>0.1512</v>
      </c>
      <c r="J147" s="2">
        <v>0.1426</v>
      </c>
      <c r="K147" s="2">
        <v>0.1179</v>
      </c>
      <c r="M147" s="2">
        <f t="shared" si="93"/>
        <v>0.15272999999999998</v>
      </c>
      <c r="N147" s="2">
        <f t="shared" si="94"/>
        <v>3.5037251604542401E-2</v>
      </c>
    </row>
    <row r="148" spans="1:14">
      <c r="A148" s="2" t="s">
        <v>28</v>
      </c>
      <c r="B148" s="2">
        <f>SUM(B137:B147)</f>
        <v>101.5527</v>
      </c>
      <c r="C148" s="2">
        <f t="shared" ref="C148:K148" si="95">SUM(C137:C147)</f>
        <v>101.25070000000001</v>
      </c>
      <c r="D148" s="2">
        <f t="shared" si="95"/>
        <v>101.15130000000001</v>
      </c>
      <c r="E148" s="2">
        <f t="shared" si="95"/>
        <v>101.617</v>
      </c>
      <c r="F148" s="2">
        <f t="shared" si="95"/>
        <v>103.0069</v>
      </c>
      <c r="G148" s="2">
        <f t="shared" si="95"/>
        <v>101.307</v>
      </c>
      <c r="H148" s="2">
        <f t="shared" si="95"/>
        <v>101.07380000000002</v>
      </c>
      <c r="I148" s="2">
        <f t="shared" si="95"/>
        <v>101.3626</v>
      </c>
      <c r="J148" s="2">
        <f t="shared" si="95"/>
        <v>102.6909</v>
      </c>
      <c r="K148" s="2">
        <f t="shared" si="95"/>
        <v>101.99550000000001</v>
      </c>
      <c r="M148" s="2">
        <f t="shared" si="93"/>
        <v>101.70084000000001</v>
      </c>
      <c r="N148" s="2">
        <f t="shared" si="94"/>
        <v>0.66408887323576771</v>
      </c>
    </row>
    <row r="149" spans="1:14">
      <c r="A149" s="2" t="s">
        <v>671</v>
      </c>
      <c r="B149" s="2">
        <v>0.85956974116763041</v>
      </c>
      <c r="C149" s="2">
        <v>0.86301542527489095</v>
      </c>
      <c r="D149" s="2">
        <v>0.8560282448985469</v>
      </c>
      <c r="E149" s="2">
        <v>0.86052063113496335</v>
      </c>
      <c r="F149" s="2">
        <v>0.85552487268925292</v>
      </c>
      <c r="G149" s="2">
        <v>0.85300130011128028</v>
      </c>
      <c r="H149" s="2">
        <v>0.85285292370617072</v>
      </c>
      <c r="I149" s="2">
        <v>0.85333648969931886</v>
      </c>
      <c r="J149" s="2">
        <v>0.84947635213457007</v>
      </c>
      <c r="K149" s="2">
        <v>0.85004081016858879</v>
      </c>
      <c r="M149" s="2">
        <f t="shared" si="93"/>
        <v>0.8553366790985214</v>
      </c>
      <c r="N149" s="2">
        <f t="shared" si="94"/>
        <v>4.5004005928451487E-3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J34" sqref="J34"/>
    </sheetView>
  </sheetViews>
  <sheetFormatPr baseColWidth="10" defaultColWidth="10.875" defaultRowHeight="15.75"/>
  <cols>
    <col min="1" max="16384" width="10.875" style="2"/>
  </cols>
  <sheetData>
    <row r="1" spans="1:18">
      <c r="A1" s="14" t="s">
        <v>679</v>
      </c>
      <c r="B1" s="15"/>
      <c r="C1" s="15"/>
      <c r="D1" s="15"/>
      <c r="E1" s="15"/>
      <c r="F1" s="15"/>
    </row>
    <row r="3" spans="1:18">
      <c r="A3" s="13" t="s">
        <v>104</v>
      </c>
      <c r="J3" s="13" t="s">
        <v>105</v>
      </c>
    </row>
    <row r="4" spans="1:18">
      <c r="B4" s="2" t="s">
        <v>117</v>
      </c>
      <c r="C4" s="2" t="s">
        <v>118</v>
      </c>
      <c r="D4" s="2" t="s">
        <v>119</v>
      </c>
      <c r="E4" s="2" t="s">
        <v>120</v>
      </c>
      <c r="G4" s="2" t="s">
        <v>612</v>
      </c>
      <c r="H4" s="2" t="s">
        <v>614</v>
      </c>
      <c r="K4" s="2" t="s">
        <v>117</v>
      </c>
      <c r="L4" s="2" t="s">
        <v>118</v>
      </c>
      <c r="M4" s="2" t="s">
        <v>119</v>
      </c>
      <c r="N4" s="2" t="s">
        <v>120</v>
      </c>
      <c r="O4" s="2" t="s">
        <v>121</v>
      </c>
      <c r="Q4" s="2" t="s">
        <v>612</v>
      </c>
      <c r="R4" s="2" t="s">
        <v>614</v>
      </c>
    </row>
    <row r="5" spans="1:18">
      <c r="A5" s="16" t="s">
        <v>1</v>
      </c>
      <c r="B5" s="2">
        <v>43.72992</v>
      </c>
      <c r="C5" s="2">
        <v>45.482930000000003</v>
      </c>
      <c r="D5" s="2">
        <v>43.746200000000002</v>
      </c>
      <c r="E5" s="2">
        <v>44.396970000000003</v>
      </c>
      <c r="G5" s="2">
        <f>AVERAGE(B5:E5)</f>
        <v>44.339005</v>
      </c>
      <c r="H5" s="2">
        <f>STDEV(B5:E5)</f>
        <v>0.82347366930177879</v>
      </c>
      <c r="J5" s="16" t="s">
        <v>1</v>
      </c>
      <c r="K5" s="2">
        <v>43.403889999999997</v>
      </c>
      <c r="L5" s="2">
        <v>42.844430000000003</v>
      </c>
      <c r="M5" s="2">
        <v>42.505870000000002</v>
      </c>
      <c r="N5" s="2">
        <v>42.966720000000002</v>
      </c>
      <c r="O5" s="2">
        <v>43.662190000000002</v>
      </c>
      <c r="Q5" s="17">
        <f>AVERAGE(K5:O5)</f>
        <v>43.076620000000005</v>
      </c>
      <c r="R5" s="2">
        <f>STDEV(K5:O5)</f>
        <v>0.45873294148120575</v>
      </c>
    </row>
    <row r="6" spans="1:18">
      <c r="A6" s="16" t="s">
        <v>2</v>
      </c>
      <c r="B6" s="2">
        <v>3.5081060000000002</v>
      </c>
      <c r="C6" s="2">
        <v>2.9397609999999998</v>
      </c>
      <c r="D6" s="2">
        <v>3.8407979999999999</v>
      </c>
      <c r="E6" s="2">
        <v>3.4607160000000001</v>
      </c>
      <c r="G6" s="2">
        <f t="shared" ref="G6:G18" si="0">AVERAGE(B6:E6)</f>
        <v>3.4373452499999999</v>
      </c>
      <c r="H6" s="2">
        <f t="shared" ref="H6:H18" si="1">STDEV(B6:E6)</f>
        <v>0.37234280039892903</v>
      </c>
      <c r="J6" s="16" t="s">
        <v>2</v>
      </c>
      <c r="K6" s="2">
        <v>4.030278</v>
      </c>
      <c r="L6" s="2">
        <v>4.4526279999999998</v>
      </c>
      <c r="M6" s="2">
        <v>4.4946409999999997</v>
      </c>
      <c r="N6" s="2">
        <v>4.6103249999999996</v>
      </c>
      <c r="O6" s="2">
        <v>4.322851</v>
      </c>
      <c r="Q6" s="17">
        <f t="shared" ref="Q6:Q18" si="2">AVERAGE(K6:O6)</f>
        <v>4.3821445999999993</v>
      </c>
      <c r="R6" s="2">
        <f t="shared" ref="R6:R18" si="3">STDEV(K6:O6)</f>
        <v>0.22193212916858146</v>
      </c>
    </row>
    <row r="7" spans="1:18">
      <c r="A7" s="16" t="s">
        <v>3</v>
      </c>
      <c r="B7" s="2">
        <v>8.1185930000000006</v>
      </c>
      <c r="C7" s="2">
        <v>6.9386010000000002</v>
      </c>
      <c r="D7" s="2">
        <v>9.3063219999999998</v>
      </c>
      <c r="E7" s="2">
        <v>8.8074049999999993</v>
      </c>
      <c r="G7" s="2">
        <f t="shared" si="0"/>
        <v>8.29273025</v>
      </c>
      <c r="H7" s="2">
        <f t="shared" si="1"/>
        <v>1.0257108334384073</v>
      </c>
      <c r="J7" s="16" t="s">
        <v>3</v>
      </c>
      <c r="K7" s="2">
        <v>9.5707050000000002</v>
      </c>
      <c r="L7" s="2">
        <v>10.06648</v>
      </c>
      <c r="M7" s="2">
        <v>10.21637</v>
      </c>
      <c r="N7" s="2">
        <v>9.7457159999999998</v>
      </c>
      <c r="O7" s="2">
        <v>10.308490000000001</v>
      </c>
      <c r="Q7" s="17">
        <f t="shared" si="2"/>
        <v>9.9815521999999994</v>
      </c>
      <c r="R7" s="2">
        <f t="shared" si="3"/>
        <v>0.31370949557544486</v>
      </c>
    </row>
    <row r="8" spans="1:18">
      <c r="A8" s="16" t="s">
        <v>4</v>
      </c>
      <c r="B8" s="2">
        <v>7.8110989999999996</v>
      </c>
      <c r="C8" s="2">
        <v>7.1508890000000003</v>
      </c>
      <c r="D8" s="2">
        <v>8.5424399999999991</v>
      </c>
      <c r="E8" s="2">
        <v>7.7681500000000003</v>
      </c>
      <c r="G8" s="2">
        <f t="shared" si="0"/>
        <v>7.8181444999999989</v>
      </c>
      <c r="H8" s="2">
        <f t="shared" si="1"/>
        <v>0.56932210060181765</v>
      </c>
      <c r="J8" s="16" t="s">
        <v>4</v>
      </c>
      <c r="K8" s="2">
        <v>8.1489720000000005</v>
      </c>
      <c r="L8" s="2">
        <v>8.3403329999999993</v>
      </c>
      <c r="M8" s="2">
        <v>8.3003830000000001</v>
      </c>
      <c r="N8" s="2">
        <v>9.2193850000000008</v>
      </c>
      <c r="O8" s="2">
        <v>8.3131419999999991</v>
      </c>
      <c r="Q8" s="17">
        <f t="shared" si="2"/>
        <v>8.4644429999999993</v>
      </c>
      <c r="R8" s="2">
        <f t="shared" si="3"/>
        <v>0.42856456441999535</v>
      </c>
    </row>
    <row r="9" spans="1:18">
      <c r="A9" s="16" t="s">
        <v>5</v>
      </c>
      <c r="B9" s="2">
        <v>8.8138999999999995E-2</v>
      </c>
      <c r="C9" s="2">
        <v>8.7220000000000006E-2</v>
      </c>
      <c r="D9" s="2">
        <v>0.162024</v>
      </c>
      <c r="E9" s="2">
        <v>0.130246</v>
      </c>
      <c r="G9" s="2">
        <f t="shared" si="0"/>
        <v>0.11690724999999999</v>
      </c>
      <c r="H9" s="2">
        <f t="shared" si="1"/>
        <v>3.6158855083045303E-2</v>
      </c>
      <c r="J9" s="16" t="s">
        <v>5</v>
      </c>
      <c r="K9" s="2">
        <v>0.14092299999999999</v>
      </c>
      <c r="L9" s="2">
        <v>0.12948000000000001</v>
      </c>
      <c r="M9" s="2">
        <v>7.6303999999999997E-2</v>
      </c>
      <c r="N9" s="2">
        <v>0.13178799999999999</v>
      </c>
      <c r="O9" s="2">
        <v>0.11176800000000001</v>
      </c>
      <c r="Q9" s="17">
        <f t="shared" si="2"/>
        <v>0.11805259999999999</v>
      </c>
      <c r="R9" s="2">
        <f t="shared" si="3"/>
        <v>2.5616126166928588E-2</v>
      </c>
    </row>
    <row r="10" spans="1:18">
      <c r="A10" s="16" t="s">
        <v>6</v>
      </c>
      <c r="B10" s="2">
        <v>12.55864</v>
      </c>
      <c r="C10" s="2">
        <v>13.25375</v>
      </c>
      <c r="D10" s="2">
        <v>11.42131</v>
      </c>
      <c r="E10" s="2">
        <v>12.1799</v>
      </c>
      <c r="G10" s="2">
        <f t="shared" si="0"/>
        <v>12.353400000000001</v>
      </c>
      <c r="H10" s="2">
        <f t="shared" si="1"/>
        <v>0.76412206664467786</v>
      </c>
      <c r="J10" s="16" t="s">
        <v>6</v>
      </c>
      <c r="K10" s="2">
        <v>11.35698</v>
      </c>
      <c r="L10" s="2">
        <v>10.942690000000001</v>
      </c>
      <c r="M10" s="2">
        <v>11.069279999999999</v>
      </c>
      <c r="N10" s="2">
        <v>11.361269999999999</v>
      </c>
      <c r="O10" s="2">
        <v>10.948410000000001</v>
      </c>
      <c r="Q10" s="17">
        <f t="shared" si="2"/>
        <v>11.135726</v>
      </c>
      <c r="R10" s="2">
        <f t="shared" si="3"/>
        <v>0.21011227981724395</v>
      </c>
    </row>
    <row r="11" spans="1:18">
      <c r="A11" s="16" t="s">
        <v>7</v>
      </c>
      <c r="B11" s="2">
        <v>21.237639999999999</v>
      </c>
      <c r="C11" s="2">
        <v>21.623940000000001</v>
      </c>
      <c r="D11" s="2">
        <v>20.10689</v>
      </c>
      <c r="E11" s="2">
        <v>20.29363</v>
      </c>
      <c r="G11" s="2">
        <f t="shared" si="0"/>
        <v>20.815525000000001</v>
      </c>
      <c r="H11" s="2">
        <f t="shared" si="1"/>
        <v>0.73172258853110916</v>
      </c>
      <c r="J11" s="16" t="s">
        <v>7</v>
      </c>
      <c r="K11" s="2">
        <v>21.451989999999999</v>
      </c>
      <c r="L11" s="2">
        <v>21.051880000000001</v>
      </c>
      <c r="M11" s="2">
        <v>20.955439999999999</v>
      </c>
      <c r="N11" s="2">
        <v>20.574560000000002</v>
      </c>
      <c r="O11" s="2">
        <v>20.76202</v>
      </c>
      <c r="Q11" s="17">
        <f t="shared" si="2"/>
        <v>20.959178000000001</v>
      </c>
      <c r="R11" s="2">
        <f t="shared" si="3"/>
        <v>0.3310111718960545</v>
      </c>
    </row>
    <row r="12" spans="1:18">
      <c r="A12" s="16" t="s">
        <v>8</v>
      </c>
      <c r="B12" s="2">
        <v>0.61398600000000003</v>
      </c>
      <c r="C12" s="2">
        <v>0.55149700000000001</v>
      </c>
      <c r="D12" s="2">
        <v>0.747058</v>
      </c>
      <c r="E12" s="2">
        <v>0.67871300000000001</v>
      </c>
      <c r="G12" s="2">
        <f t="shared" si="0"/>
        <v>0.64781350000000004</v>
      </c>
      <c r="H12" s="2">
        <f t="shared" si="1"/>
        <v>8.411384707446587E-2</v>
      </c>
      <c r="J12" s="16" t="s">
        <v>8</v>
      </c>
      <c r="K12" s="2">
        <v>0.76225299999999996</v>
      </c>
      <c r="L12" s="2">
        <v>0.84973299999999996</v>
      </c>
      <c r="M12" s="2">
        <v>0.73945099999999997</v>
      </c>
      <c r="N12" s="2">
        <v>0.78622999999999998</v>
      </c>
      <c r="O12" s="2">
        <v>0.97394199999999997</v>
      </c>
      <c r="Q12" s="17">
        <f t="shared" si="2"/>
        <v>0.82232179999999988</v>
      </c>
      <c r="R12" s="2">
        <f t="shared" si="3"/>
        <v>9.4231771694583882E-2</v>
      </c>
    </row>
    <row r="13" spans="1:18">
      <c r="A13" s="16" t="s">
        <v>9</v>
      </c>
      <c r="B13" s="2">
        <v>0.105354</v>
      </c>
      <c r="C13" s="2">
        <v>6.5574999999999994E-2</v>
      </c>
      <c r="D13" s="2">
        <v>0.32676699999999997</v>
      </c>
      <c r="E13" s="2">
        <v>0.222492</v>
      </c>
      <c r="G13" s="2">
        <f t="shared" si="0"/>
        <v>0.18004699999999998</v>
      </c>
      <c r="H13" s="2">
        <f t="shared" si="1"/>
        <v>0.11833739822783555</v>
      </c>
      <c r="J13" s="16" t="s">
        <v>9</v>
      </c>
      <c r="K13" s="2">
        <v>0.103986</v>
      </c>
      <c r="L13" s="2">
        <v>0.172212</v>
      </c>
      <c r="M13" s="2">
        <v>0.20868400000000001</v>
      </c>
      <c r="N13" s="2">
        <v>0.17069200000000001</v>
      </c>
      <c r="O13" s="2">
        <v>0.241704</v>
      </c>
      <c r="Q13" s="17">
        <f t="shared" si="2"/>
        <v>0.17945560000000002</v>
      </c>
      <c r="R13" s="2">
        <f t="shared" si="3"/>
        <v>5.1366559207328542E-2</v>
      </c>
    </row>
    <row r="14" spans="1:18">
      <c r="A14" s="16" t="s">
        <v>26</v>
      </c>
      <c r="B14" s="2">
        <v>7.4202000000000004E-2</v>
      </c>
      <c r="C14" s="2">
        <v>6.8562999999999999E-2</v>
      </c>
      <c r="D14" s="2">
        <v>3.6318000000000003E-2</v>
      </c>
      <c r="E14" s="2">
        <v>4.9194000000000002E-2</v>
      </c>
      <c r="G14" s="2">
        <f t="shared" si="0"/>
        <v>5.7069250000000002E-2</v>
      </c>
      <c r="H14" s="2">
        <f t="shared" si="1"/>
        <v>1.7495440841830752E-2</v>
      </c>
      <c r="J14" s="16" t="s">
        <v>26</v>
      </c>
      <c r="K14" s="2">
        <v>9.2283000000000004E-2</v>
      </c>
      <c r="L14" s="2">
        <v>6.8394999999999997E-2</v>
      </c>
      <c r="M14" s="2">
        <v>0.108636</v>
      </c>
      <c r="N14" s="2">
        <v>7.5477000000000002E-2</v>
      </c>
      <c r="O14" s="2">
        <v>6.4527000000000001E-2</v>
      </c>
      <c r="Q14" s="17">
        <f t="shared" si="2"/>
        <v>8.1863600000000009E-2</v>
      </c>
      <c r="R14" s="2">
        <f t="shared" si="3"/>
        <v>1.8358069364723516E-2</v>
      </c>
    </row>
    <row r="15" spans="1:18">
      <c r="A15" s="16" t="s">
        <v>28</v>
      </c>
      <c r="B15" s="2">
        <v>97.845680000000002</v>
      </c>
      <c r="C15" s="2">
        <v>98.162729999999996</v>
      </c>
      <c r="D15" s="2">
        <v>98.23612</v>
      </c>
      <c r="E15" s="2">
        <v>97.987409999999997</v>
      </c>
      <c r="G15" s="2">
        <f t="shared" si="0"/>
        <v>98.057985000000002</v>
      </c>
      <c r="H15" s="2">
        <f t="shared" si="1"/>
        <v>0.17583878686645413</v>
      </c>
      <c r="J15" s="16" t="s">
        <v>28</v>
      </c>
      <c r="K15" s="2">
        <v>99.190179999999998</v>
      </c>
      <c r="L15" s="2">
        <v>98.918260000000004</v>
      </c>
      <c r="M15" s="2">
        <v>98.675060000000002</v>
      </c>
      <c r="N15" s="2">
        <v>99.642169999999993</v>
      </c>
      <c r="O15" s="2">
        <v>99.709050000000005</v>
      </c>
      <c r="Q15" s="17">
        <f t="shared" si="2"/>
        <v>99.226943999999989</v>
      </c>
      <c r="R15" s="2">
        <f t="shared" si="3"/>
        <v>0.44890204369104697</v>
      </c>
    </row>
    <row r="16" spans="1:18">
      <c r="A16" s="18" t="s">
        <v>675</v>
      </c>
      <c r="B16" s="2">
        <v>38.997077696049466</v>
      </c>
      <c r="C16" s="2">
        <v>40.399849394287919</v>
      </c>
      <c r="D16" s="2">
        <v>37.246253424100161</v>
      </c>
      <c r="E16" s="2">
        <v>39.135027429530801</v>
      </c>
      <c r="G16" s="2">
        <f t="shared" si="0"/>
        <v>38.944551985992085</v>
      </c>
      <c r="H16" s="2">
        <f t="shared" si="1"/>
        <v>1.2962957991555597</v>
      </c>
      <c r="J16" s="2" t="s">
        <v>675</v>
      </c>
      <c r="K16" s="2">
        <v>36.23104814264294</v>
      </c>
      <c r="L16" s="2">
        <v>35.58426217792347</v>
      </c>
      <c r="M16" s="2">
        <v>35.955149767679536</v>
      </c>
      <c r="N16" s="2">
        <v>36.274637807615882</v>
      </c>
      <c r="O16" s="2">
        <v>35.856888437047687</v>
      </c>
      <c r="Q16" s="17">
        <f t="shared" si="2"/>
        <v>35.980397266581903</v>
      </c>
      <c r="R16" s="2">
        <f t="shared" si="3"/>
        <v>0.28382134931074848</v>
      </c>
    </row>
    <row r="17" spans="1:19">
      <c r="A17" s="18" t="s">
        <v>676</v>
      </c>
      <c r="B17" s="2">
        <v>47.396340310688302</v>
      </c>
      <c r="C17" s="2">
        <v>47.372346940580016</v>
      </c>
      <c r="D17" s="2">
        <v>47.126010793145269</v>
      </c>
      <c r="E17" s="2">
        <v>46.863072578414673</v>
      </c>
      <c r="G17" s="2">
        <f t="shared" si="0"/>
        <v>47.189442655707069</v>
      </c>
      <c r="H17" s="2">
        <f t="shared" si="1"/>
        <v>0.24953399608171017</v>
      </c>
      <c r="J17" s="2" t="s">
        <v>676</v>
      </c>
      <c r="K17" s="2">
        <v>49.185232070907041</v>
      </c>
      <c r="L17" s="2">
        <v>49.200991749658982</v>
      </c>
      <c r="M17" s="2">
        <v>48.92013140861571</v>
      </c>
      <c r="N17" s="2">
        <v>47.212376532846399</v>
      </c>
      <c r="O17" s="2">
        <v>48.869765409113896</v>
      </c>
      <c r="Q17" s="17">
        <f t="shared" si="2"/>
        <v>48.677699434228408</v>
      </c>
      <c r="R17" s="2">
        <f t="shared" si="3"/>
        <v>0.83280520395097257</v>
      </c>
    </row>
    <row r="18" spans="1:19">
      <c r="A18" s="18" t="s">
        <v>677</v>
      </c>
      <c r="B18" s="2">
        <v>13.606581993262223</v>
      </c>
      <c r="C18" s="2">
        <v>12.227803665132058</v>
      </c>
      <c r="D18" s="2">
        <v>15.627735782754561</v>
      </c>
      <c r="E18" s="2">
        <v>14.001899992054522</v>
      </c>
      <c r="G18" s="2">
        <f t="shared" si="0"/>
        <v>13.866005358300843</v>
      </c>
      <c r="H18" s="2">
        <f t="shared" si="1"/>
        <v>1.3991862765857828</v>
      </c>
      <c r="J18" s="2" t="s">
        <v>677</v>
      </c>
      <c r="K18" s="2">
        <v>14.583719786450024</v>
      </c>
      <c r="L18" s="2">
        <v>15.214746072417558</v>
      </c>
      <c r="M18" s="2">
        <v>15.124718823704773</v>
      </c>
      <c r="N18" s="2">
        <v>16.512985659537716</v>
      </c>
      <c r="O18" s="2">
        <v>15.273346153838416</v>
      </c>
      <c r="Q18" s="17">
        <f t="shared" si="2"/>
        <v>15.341903299189699</v>
      </c>
      <c r="R18" s="2">
        <f t="shared" si="3"/>
        <v>0.70963269946489149</v>
      </c>
    </row>
    <row r="20" spans="1:19">
      <c r="A20" s="19" t="s">
        <v>106</v>
      </c>
    </row>
    <row r="21" spans="1:19">
      <c r="B21" s="2" t="s">
        <v>117</v>
      </c>
      <c r="C21" s="2" t="s">
        <v>118</v>
      </c>
      <c r="D21" s="2" t="s">
        <v>119</v>
      </c>
      <c r="E21" s="2" t="s">
        <v>120</v>
      </c>
      <c r="G21" s="2" t="s">
        <v>612</v>
      </c>
      <c r="H21" s="2" t="s">
        <v>614</v>
      </c>
      <c r="J21" s="13" t="s">
        <v>685</v>
      </c>
    </row>
    <row r="22" spans="1:19">
      <c r="A22" s="16" t="s">
        <v>1</v>
      </c>
      <c r="B22" s="2">
        <v>45.576700000000002</v>
      </c>
      <c r="C22" s="2">
        <v>44.288200000000003</v>
      </c>
      <c r="D22" s="2">
        <v>43.650700000000001</v>
      </c>
      <c r="E22" s="2">
        <v>43.388800000000003</v>
      </c>
      <c r="G22" s="2">
        <f>AVERAGE(B22:E22)</f>
        <v>44.226100000000002</v>
      </c>
      <c r="H22" s="2">
        <f>STDEV(B22:E22)</f>
        <v>0.97641064107269959</v>
      </c>
      <c r="J22" s="21"/>
      <c r="K22" s="21" t="s">
        <v>117</v>
      </c>
      <c r="L22" s="21" t="s">
        <v>118</v>
      </c>
      <c r="M22" s="21" t="s">
        <v>119</v>
      </c>
      <c r="N22" s="21" t="s">
        <v>120</v>
      </c>
      <c r="O22" s="21" t="s">
        <v>121</v>
      </c>
      <c r="P22" s="21" t="s">
        <v>123</v>
      </c>
      <c r="Q22" s="21"/>
      <c r="R22" s="21" t="s">
        <v>612</v>
      </c>
      <c r="S22" s="21" t="s">
        <v>614</v>
      </c>
    </row>
    <row r="23" spans="1:19">
      <c r="A23" s="16" t="s">
        <v>2</v>
      </c>
      <c r="B23" s="2">
        <v>2.6732</v>
      </c>
      <c r="C23" s="2">
        <v>3.0293000000000001</v>
      </c>
      <c r="D23" s="2">
        <v>3.3102999999999998</v>
      </c>
      <c r="E23" s="2">
        <v>3.1951999999999998</v>
      </c>
      <c r="G23" s="2">
        <f t="shared" ref="G23:G35" si="4">AVERAGE(B23:E23)</f>
        <v>3.052</v>
      </c>
      <c r="H23" s="2">
        <f t="shared" ref="H23:H35" si="5">STDEV(B23:E23)</f>
        <v>0.27762676383951157</v>
      </c>
      <c r="J23" s="20" t="s">
        <v>1</v>
      </c>
      <c r="K23" s="21">
        <v>46.231200000000001</v>
      </c>
      <c r="L23" s="21">
        <v>43.305</v>
      </c>
      <c r="M23" s="21">
        <v>41.890099999999997</v>
      </c>
      <c r="N23" s="21">
        <v>41.997700000000002</v>
      </c>
      <c r="O23" s="21">
        <v>43.921999999999997</v>
      </c>
      <c r="P23" s="21">
        <v>44.070500000000003</v>
      </c>
      <c r="Q23" s="21"/>
      <c r="R23" s="21">
        <f>AVERAGE(K23:P23)</f>
        <v>43.569416666666662</v>
      </c>
      <c r="S23" s="21">
        <f>STDEV(K23:P23)</f>
        <v>1.601299718874224</v>
      </c>
    </row>
    <row r="24" spans="1:19">
      <c r="A24" s="16" t="s">
        <v>3</v>
      </c>
      <c r="B24" s="2">
        <v>5.4085999999999999</v>
      </c>
      <c r="C24" s="2">
        <v>5.6670999999999996</v>
      </c>
      <c r="D24" s="2">
        <v>6.4332000000000003</v>
      </c>
      <c r="E24" s="2">
        <v>6.1684000000000001</v>
      </c>
      <c r="G24" s="2">
        <f t="shared" si="4"/>
        <v>5.9193250000000006</v>
      </c>
      <c r="H24" s="2">
        <f t="shared" si="5"/>
        <v>0.46567633520146468</v>
      </c>
      <c r="J24" s="20" t="s">
        <v>2</v>
      </c>
      <c r="K24" s="21">
        <v>3.5789</v>
      </c>
      <c r="L24" s="21">
        <v>4.7423999999999999</v>
      </c>
      <c r="M24" s="21">
        <v>5.0537000000000001</v>
      </c>
      <c r="N24" s="21">
        <v>4.7976000000000001</v>
      </c>
      <c r="O24" s="21">
        <v>4.3667999999999996</v>
      </c>
      <c r="P24" s="21">
        <v>4.0980999999999996</v>
      </c>
      <c r="Q24" s="21"/>
      <c r="R24" s="21">
        <f t="shared" ref="R24:R37" si="6">AVERAGE(K24:P24)</f>
        <v>4.4395833333333332</v>
      </c>
      <c r="S24" s="21">
        <f t="shared" ref="S24:S37" si="7">STDEV(K24:P24)</f>
        <v>0.54031421012838932</v>
      </c>
    </row>
    <row r="25" spans="1:19">
      <c r="A25" s="16" t="s">
        <v>4</v>
      </c>
      <c r="B25" s="2">
        <v>6.2813999999999997</v>
      </c>
      <c r="C25" s="2">
        <v>7.4564000000000004</v>
      </c>
      <c r="D25" s="2">
        <v>7.0819999999999999</v>
      </c>
      <c r="E25" s="2">
        <v>6.9816000000000003</v>
      </c>
      <c r="G25" s="2">
        <f t="shared" si="4"/>
        <v>6.9503500000000003</v>
      </c>
      <c r="H25" s="2">
        <f t="shared" si="5"/>
        <v>0.49054017504515735</v>
      </c>
      <c r="J25" s="20" t="s">
        <v>3</v>
      </c>
      <c r="K25" s="21">
        <v>9.6094000000000008</v>
      </c>
      <c r="L25" s="21">
        <v>13.6404</v>
      </c>
      <c r="M25" s="21">
        <v>12.0687</v>
      </c>
      <c r="N25" s="21">
        <v>13.507099999999999</v>
      </c>
      <c r="O25" s="21">
        <v>9.7751999999999999</v>
      </c>
      <c r="P25" s="21">
        <v>9.3637999999999995</v>
      </c>
      <c r="Q25" s="21"/>
      <c r="R25" s="21">
        <f t="shared" si="6"/>
        <v>11.327433333333333</v>
      </c>
      <c r="S25" s="21">
        <f t="shared" si="7"/>
        <v>1.9933469629411389</v>
      </c>
    </row>
    <row r="26" spans="1:19">
      <c r="A26" s="16" t="s">
        <v>5</v>
      </c>
      <c r="B26" s="2">
        <v>0.1178</v>
      </c>
      <c r="C26" s="2">
        <v>0.1245</v>
      </c>
      <c r="D26" s="2">
        <v>0.11799999999999999</v>
      </c>
      <c r="E26" s="2">
        <v>0.1321</v>
      </c>
      <c r="G26" s="2">
        <f t="shared" si="4"/>
        <v>0.1231</v>
      </c>
      <c r="H26" s="2">
        <f t="shared" si="5"/>
        <v>6.7591912731233342E-3</v>
      </c>
      <c r="J26" s="20" t="s">
        <v>4</v>
      </c>
      <c r="K26" s="21">
        <v>6.5940000000000003</v>
      </c>
      <c r="L26" s="21">
        <v>9.2858000000000001</v>
      </c>
      <c r="M26" s="21">
        <v>9.1759000000000004</v>
      </c>
      <c r="N26" s="21">
        <v>9.5190999999999999</v>
      </c>
      <c r="O26" s="21">
        <v>7.7939999999999996</v>
      </c>
      <c r="P26" s="21">
        <v>7.3543000000000003</v>
      </c>
      <c r="Q26" s="21"/>
      <c r="R26" s="21">
        <f t="shared" si="6"/>
        <v>8.2871833333333331</v>
      </c>
      <c r="S26" s="21">
        <f t="shared" si="7"/>
        <v>1.2070660419656691</v>
      </c>
    </row>
    <row r="27" spans="1:19">
      <c r="A27" s="16" t="s">
        <v>6</v>
      </c>
      <c r="B27" s="2">
        <v>15.1265</v>
      </c>
      <c r="C27" s="2">
        <v>14.472200000000001</v>
      </c>
      <c r="D27" s="2">
        <v>14.0878</v>
      </c>
      <c r="E27" s="2">
        <v>14.1241</v>
      </c>
      <c r="G27" s="2">
        <f t="shared" si="4"/>
        <v>14.45265</v>
      </c>
      <c r="H27" s="2">
        <f t="shared" si="5"/>
        <v>0.48149650396792437</v>
      </c>
      <c r="J27" s="20" t="s">
        <v>5</v>
      </c>
      <c r="K27" s="21">
        <v>0.16200000000000001</v>
      </c>
      <c r="L27" s="21">
        <v>0.15160000000000001</v>
      </c>
      <c r="M27" s="21">
        <v>0.18720000000000001</v>
      </c>
      <c r="N27" s="21">
        <v>0.16389999999999999</v>
      </c>
      <c r="O27" s="21">
        <v>0.16270000000000001</v>
      </c>
      <c r="P27" s="21">
        <v>0.18290000000000001</v>
      </c>
      <c r="Q27" s="21"/>
      <c r="R27" s="21">
        <f t="shared" si="6"/>
        <v>0.16838333333333336</v>
      </c>
      <c r="S27" s="21">
        <f t="shared" si="7"/>
        <v>1.3708598275048644E-2</v>
      </c>
    </row>
    <row r="28" spans="1:19">
      <c r="A28" s="16" t="s">
        <v>7</v>
      </c>
      <c r="B28" s="2">
        <v>22.720500000000001</v>
      </c>
      <c r="C28" s="2">
        <v>22.859200000000001</v>
      </c>
      <c r="D28" s="2">
        <v>22.850300000000001</v>
      </c>
      <c r="E28" s="2">
        <v>22.5716</v>
      </c>
      <c r="G28" s="2">
        <f t="shared" si="4"/>
        <v>22.750400000000003</v>
      </c>
      <c r="H28" s="2">
        <f t="shared" si="5"/>
        <v>0.1350072837541248</v>
      </c>
      <c r="J28" s="20" t="s">
        <v>6</v>
      </c>
      <c r="K28" s="21">
        <v>10.911099999999999</v>
      </c>
      <c r="L28" s="21">
        <v>7.6557000000000004</v>
      </c>
      <c r="M28" s="21">
        <v>9.4907000000000004</v>
      </c>
      <c r="N28" s="21">
        <v>7.5494000000000003</v>
      </c>
      <c r="O28" s="21">
        <v>11.5946</v>
      </c>
      <c r="P28" s="21">
        <v>11.7278</v>
      </c>
      <c r="Q28" s="21"/>
      <c r="R28" s="21">
        <f t="shared" si="6"/>
        <v>9.8215500000000002</v>
      </c>
      <c r="S28" s="21">
        <f t="shared" si="7"/>
        <v>1.8935494783606686</v>
      </c>
    </row>
    <row r="29" spans="1:19">
      <c r="A29" s="16" t="s">
        <v>8</v>
      </c>
      <c r="B29" s="2">
        <v>0.57509999999999994</v>
      </c>
      <c r="C29" s="2">
        <v>0.52610000000000001</v>
      </c>
      <c r="D29" s="2">
        <v>0.72850000000000004</v>
      </c>
      <c r="E29" s="2">
        <v>0.78069999999999995</v>
      </c>
      <c r="G29" s="2">
        <f t="shared" si="4"/>
        <v>0.65259999999999996</v>
      </c>
      <c r="H29" s="2">
        <f t="shared" si="5"/>
        <v>0.12135199490188343</v>
      </c>
      <c r="J29" s="20" t="s">
        <v>7</v>
      </c>
      <c r="K29" s="21">
        <v>20.4726</v>
      </c>
      <c r="L29" s="21">
        <v>14.862299999999999</v>
      </c>
      <c r="M29" s="21">
        <v>17.086600000000001</v>
      </c>
      <c r="N29" s="21">
        <v>14.095499999999999</v>
      </c>
      <c r="O29" s="21">
        <v>19.495799999999999</v>
      </c>
      <c r="P29" s="21">
        <v>19.9819</v>
      </c>
      <c r="Q29" s="21"/>
      <c r="R29" s="21">
        <f t="shared" si="6"/>
        <v>17.665783333333334</v>
      </c>
      <c r="S29" s="21">
        <f t="shared" si="7"/>
        <v>2.7398347551753264</v>
      </c>
    </row>
    <row r="30" spans="1:19">
      <c r="A30" s="16" t="s">
        <v>9</v>
      </c>
      <c r="B30" s="2">
        <v>8.2799999999999999E-2</v>
      </c>
      <c r="C30" s="2">
        <v>4.9099999999999998E-2</v>
      </c>
      <c r="D30" s="2">
        <v>6.6600000000000006E-2</v>
      </c>
      <c r="E30" s="2">
        <v>6.5100000000000005E-2</v>
      </c>
      <c r="G30" s="2">
        <f t="shared" si="4"/>
        <v>6.59E-2</v>
      </c>
      <c r="H30" s="2">
        <f t="shared" si="5"/>
        <v>1.3771710133458374E-2</v>
      </c>
      <c r="J30" s="20" t="s">
        <v>8</v>
      </c>
      <c r="K30" s="21">
        <v>0.92210000000000003</v>
      </c>
      <c r="L30" s="21">
        <v>2.1642000000000001</v>
      </c>
      <c r="M30" s="21">
        <v>1.5604</v>
      </c>
      <c r="N30" s="21">
        <v>2.8742999999999999</v>
      </c>
      <c r="O30" s="21">
        <v>1.0415000000000001</v>
      </c>
      <c r="P30" s="21">
        <v>1.0485</v>
      </c>
      <c r="Q30" s="21"/>
      <c r="R30" s="21">
        <f t="shared" si="6"/>
        <v>1.6018333333333334</v>
      </c>
      <c r="S30" s="21">
        <f t="shared" si="7"/>
        <v>0.77708854493337221</v>
      </c>
    </row>
    <row r="31" spans="1:19">
      <c r="A31" s="20" t="s">
        <v>26</v>
      </c>
      <c r="B31" s="2">
        <v>3.5200000000000002E-2</v>
      </c>
      <c r="C31" s="2">
        <v>6.54E-2</v>
      </c>
      <c r="D31" s="2">
        <v>2.1100000000000001E-2</v>
      </c>
      <c r="E31" s="2">
        <v>7.9500000000000001E-2</v>
      </c>
      <c r="G31" s="2">
        <f t="shared" si="4"/>
        <v>5.0299999999999997E-2</v>
      </c>
      <c r="H31" s="2">
        <f t="shared" si="5"/>
        <v>2.6840889205339936E-2</v>
      </c>
      <c r="J31" s="20" t="s">
        <v>9</v>
      </c>
      <c r="K31" s="21">
        <v>0.38090000000000002</v>
      </c>
      <c r="L31" s="21">
        <v>1.3393999999999999</v>
      </c>
      <c r="M31" s="21">
        <v>0.79830000000000001</v>
      </c>
      <c r="N31" s="21">
        <v>1.409</v>
      </c>
      <c r="O31" s="21">
        <v>0.37240000000000001</v>
      </c>
      <c r="P31" s="21">
        <v>0.41139999999999999</v>
      </c>
      <c r="Q31" s="21"/>
      <c r="R31" s="21">
        <f t="shared" si="6"/>
        <v>0.78523333333333323</v>
      </c>
      <c r="S31" s="21">
        <f t="shared" si="7"/>
        <v>0.48374051997601641</v>
      </c>
    </row>
    <row r="32" spans="1:19">
      <c r="A32" s="20" t="s">
        <v>27</v>
      </c>
      <c r="B32" s="2">
        <v>0</v>
      </c>
      <c r="C32" s="2">
        <v>4.19E-2</v>
      </c>
      <c r="D32" s="2">
        <v>2.8000000000000001E-2</v>
      </c>
      <c r="E32" s="2">
        <v>1.4E-2</v>
      </c>
      <c r="G32" s="2">
        <f t="shared" si="4"/>
        <v>2.0975000000000001E-2</v>
      </c>
      <c r="H32" s="2">
        <f t="shared" si="5"/>
        <v>1.8035220172392313E-2</v>
      </c>
      <c r="J32" s="20" t="s">
        <v>26</v>
      </c>
      <c r="K32" s="21">
        <v>0.54410000000000003</v>
      </c>
      <c r="L32" s="21">
        <v>9.7100000000000006E-2</v>
      </c>
      <c r="M32" s="21">
        <v>0.10199999999999999</v>
      </c>
      <c r="N32" s="21">
        <v>0.13150000000000001</v>
      </c>
      <c r="O32" s="21">
        <v>0.2843</v>
      </c>
      <c r="P32" s="21">
        <v>0.43180000000000002</v>
      </c>
      <c r="Q32" s="21"/>
      <c r="R32" s="21">
        <f t="shared" si="6"/>
        <v>0.26513333333333333</v>
      </c>
      <c r="S32" s="21">
        <f t="shared" si="7"/>
        <v>0.18903602478540085</v>
      </c>
    </row>
    <row r="33" spans="1:19">
      <c r="A33" s="21" t="s">
        <v>28</v>
      </c>
      <c r="B33" s="2">
        <f>SUM(B22:B32)</f>
        <v>98.597800000000021</v>
      </c>
      <c r="C33" s="2">
        <f>SUM(C22:C32)</f>
        <v>98.579399999999993</v>
      </c>
      <c r="D33" s="2">
        <f>SUM(D22:D32)</f>
        <v>98.376500000000007</v>
      </c>
      <c r="E33" s="2">
        <f>SUM(E22:E32)</f>
        <v>97.501099999999994</v>
      </c>
      <c r="G33" s="2">
        <f t="shared" si="4"/>
        <v>98.263700000000014</v>
      </c>
      <c r="H33" s="2">
        <f t="shared" si="5"/>
        <v>0.51819298207007147</v>
      </c>
      <c r="J33" s="20" t="s">
        <v>27</v>
      </c>
      <c r="K33" s="21">
        <v>2.24E-2</v>
      </c>
      <c r="L33" s="21">
        <v>4.0500000000000001E-2</v>
      </c>
      <c r="M33" s="21">
        <v>2.5100000000000001E-2</v>
      </c>
      <c r="N33" s="21">
        <v>2.23E-2</v>
      </c>
      <c r="O33" s="21">
        <v>5.5899999999999998E-2</v>
      </c>
      <c r="P33" s="21">
        <v>0</v>
      </c>
      <c r="Q33" s="21"/>
      <c r="R33" s="21">
        <f t="shared" si="6"/>
        <v>2.7699999999999999E-2</v>
      </c>
      <c r="S33" s="21">
        <f t="shared" si="7"/>
        <v>1.8922896184252559E-2</v>
      </c>
    </row>
    <row r="34" spans="1:19">
      <c r="A34" s="21" t="s">
        <v>675</v>
      </c>
      <c r="B34" s="2">
        <v>43.250970792942155</v>
      </c>
      <c r="C34" s="2">
        <v>41.243344496111277</v>
      </c>
      <c r="D34" s="2">
        <v>40.859423436976272</v>
      </c>
      <c r="E34" s="2">
        <v>41.218148725466946</v>
      </c>
      <c r="G34" s="2">
        <f t="shared" si="4"/>
        <v>41.642971862874163</v>
      </c>
      <c r="H34" s="2">
        <f t="shared" si="5"/>
        <v>1.0862451265973103</v>
      </c>
      <c r="J34" s="21" t="s">
        <v>28</v>
      </c>
      <c r="K34" s="21">
        <v>99.428700000000006</v>
      </c>
      <c r="L34" s="21">
        <v>97.284399999999977</v>
      </c>
      <c r="M34" s="21">
        <v>97.438700000000011</v>
      </c>
      <c r="N34" s="21">
        <v>96.067400000000021</v>
      </c>
      <c r="O34" s="21">
        <v>98.865199999999987</v>
      </c>
      <c r="P34" s="21">
        <v>98.671000000000006</v>
      </c>
      <c r="Q34" s="21"/>
      <c r="R34" s="21">
        <f t="shared" si="6"/>
        <v>97.95923333333333</v>
      </c>
      <c r="S34" s="21">
        <f t="shared" si="7"/>
        <v>1.248367575142296</v>
      </c>
    </row>
    <row r="35" spans="1:19">
      <c r="A35" s="21" t="s">
        <v>676</v>
      </c>
      <c r="B35" s="2">
        <v>46.678227981780786</v>
      </c>
      <c r="C35" s="2">
        <v>46.82854591401771</v>
      </c>
      <c r="D35" s="2">
        <v>47.622977744638099</v>
      </c>
      <c r="E35" s="2">
        <v>47.351576876271238</v>
      </c>
      <c r="G35" s="2">
        <f t="shared" si="4"/>
        <v>47.120332129176958</v>
      </c>
      <c r="H35" s="2">
        <f t="shared" si="5"/>
        <v>0.44223750040857096</v>
      </c>
      <c r="J35" s="21" t="s">
        <v>675</v>
      </c>
      <c r="K35" s="21">
        <v>37.208885549201035</v>
      </c>
      <c r="L35" s="21">
        <v>32.513223128884214</v>
      </c>
      <c r="M35" s="21">
        <v>35.257325155519283</v>
      </c>
      <c r="N35" s="21">
        <v>32.795109891490902</v>
      </c>
      <c r="O35" s="21">
        <v>38.676310821653097</v>
      </c>
      <c r="P35" s="21">
        <v>38.815195474500364</v>
      </c>
      <c r="Q35" s="21"/>
      <c r="R35" s="21">
        <f t="shared" si="6"/>
        <v>35.877675003541484</v>
      </c>
      <c r="S35" s="21">
        <f t="shared" si="7"/>
        <v>2.8085615000370683</v>
      </c>
    </row>
    <row r="36" spans="1:19">
      <c r="A36" s="2" t="s">
        <v>677</v>
      </c>
      <c r="B36" s="2">
        <v>10.070801225277069</v>
      </c>
      <c r="C36" s="2">
        <v>11.928109589871012</v>
      </c>
      <c r="D36" s="2">
        <v>11.517598818385625</v>
      </c>
      <c r="E36" s="2">
        <v>11.430274398261812</v>
      </c>
      <c r="G36" s="2">
        <f t="shared" ref="G36" si="8">AVERAGE(B36:E36)</f>
        <v>11.236696007948879</v>
      </c>
      <c r="H36" s="2">
        <f t="shared" ref="H36" si="9">STDEV(B36:E36)</f>
        <v>0.8069990432945896</v>
      </c>
      <c r="J36" s="21" t="s">
        <v>676</v>
      </c>
      <c r="K36" s="21">
        <v>50.176484421654237</v>
      </c>
      <c r="L36" s="21">
        <v>45.363885248102484</v>
      </c>
      <c r="M36" s="21">
        <v>45.62006185787142</v>
      </c>
      <c r="N36" s="21">
        <v>44.007453780468047</v>
      </c>
      <c r="O36" s="21">
        <v>46.739001913834933</v>
      </c>
      <c r="P36" s="21">
        <v>47.53036064677611</v>
      </c>
      <c r="Q36" s="21"/>
      <c r="R36" s="21">
        <f t="shared" si="6"/>
        <v>46.572874644784541</v>
      </c>
      <c r="S36" s="21">
        <f t="shared" si="7"/>
        <v>2.1392182177958365</v>
      </c>
    </row>
    <row r="37" spans="1:19">
      <c r="J37" s="21" t="s">
        <v>677</v>
      </c>
      <c r="K37" s="21">
        <v>12.614630029144728</v>
      </c>
      <c r="L37" s="21">
        <v>22.122891623013295</v>
      </c>
      <c r="M37" s="21">
        <v>19.122612986609305</v>
      </c>
      <c r="N37" s="21">
        <v>23.197436328041046</v>
      </c>
      <c r="O37" s="21">
        <v>14.584687264511979</v>
      </c>
      <c r="P37" s="21">
        <v>13.654443878723523</v>
      </c>
      <c r="Q37" s="21"/>
      <c r="R37" s="21">
        <f t="shared" si="6"/>
        <v>17.549450351673979</v>
      </c>
      <c r="S37" s="21">
        <f t="shared" si="7"/>
        <v>4.5520171030117433</v>
      </c>
    </row>
    <row r="39" spans="1:19">
      <c r="A39" s="22" t="s">
        <v>126</v>
      </c>
      <c r="J39" s="1" t="s">
        <v>142</v>
      </c>
      <c r="K39"/>
      <c r="L39"/>
      <c r="M39"/>
      <c r="N39"/>
    </row>
    <row r="40" spans="1:19">
      <c r="B40" s="2" t="s">
        <v>117</v>
      </c>
      <c r="C40" s="2" t="s">
        <v>118</v>
      </c>
      <c r="D40" s="2" t="s">
        <v>119</v>
      </c>
      <c r="E40" s="2" t="s">
        <v>120</v>
      </c>
      <c r="G40" s="2" t="s">
        <v>612</v>
      </c>
      <c r="H40" s="2" t="s">
        <v>614</v>
      </c>
      <c r="J40"/>
      <c r="K40" s="2" t="s">
        <v>117</v>
      </c>
      <c r="L40" s="2" t="s">
        <v>118</v>
      </c>
      <c r="M40" s="2" t="s">
        <v>119</v>
      </c>
      <c r="N40" s="2" t="s">
        <v>120</v>
      </c>
      <c r="P40" s="2" t="s">
        <v>612</v>
      </c>
      <c r="Q40" s="2" t="s">
        <v>614</v>
      </c>
    </row>
    <row r="41" spans="1:19">
      <c r="A41" s="16" t="s">
        <v>1</v>
      </c>
      <c r="B41" s="2">
        <v>46.376519999999999</v>
      </c>
      <c r="C41" s="2">
        <v>43.439929999999997</v>
      </c>
      <c r="D41" s="2">
        <v>45.866169999999997</v>
      </c>
      <c r="E41" s="2">
        <v>44.695</v>
      </c>
      <c r="G41" s="2">
        <f>AVERAGE(B41:E41)</f>
        <v>45.094404999999995</v>
      </c>
      <c r="H41" s="2">
        <f>STDEV(B41:E41)</f>
        <v>1.3084662736833028</v>
      </c>
      <c r="J41" t="s">
        <v>1</v>
      </c>
      <c r="K41" s="2">
        <v>45.284080000000003</v>
      </c>
      <c r="L41" s="2">
        <v>46.140320000000003</v>
      </c>
      <c r="M41" s="2">
        <v>44.532980000000002</v>
      </c>
      <c r="N41" s="2">
        <v>45.513260000000002</v>
      </c>
      <c r="P41" s="2">
        <f>AVERAGE(K41:N41)</f>
        <v>45.367660000000001</v>
      </c>
      <c r="Q41" s="2">
        <f>STDEV(K41:N41)</f>
        <v>0.66379694545847401</v>
      </c>
    </row>
    <row r="42" spans="1:19">
      <c r="A42" s="16" t="s">
        <v>2</v>
      </c>
      <c r="B42" s="2">
        <v>2.7769200000000001</v>
      </c>
      <c r="C42" s="2">
        <v>3.8400259999999999</v>
      </c>
      <c r="D42" s="2">
        <v>3.3507560000000001</v>
      </c>
      <c r="E42" s="2">
        <v>3.8509229999999999</v>
      </c>
      <c r="G42" s="2">
        <f t="shared" ref="G42:G54" si="10">AVERAGE(B42:E42)</f>
        <v>3.4546562500000002</v>
      </c>
      <c r="H42" s="2">
        <f t="shared" ref="H42:H54" si="11">STDEV(B42:E42)</f>
        <v>0.50848102812354878</v>
      </c>
      <c r="J42" t="s">
        <v>2</v>
      </c>
      <c r="K42" s="2">
        <v>2.0446580000000001</v>
      </c>
      <c r="L42" s="2">
        <v>2.169203</v>
      </c>
      <c r="M42" s="2">
        <v>3.1516799999999998</v>
      </c>
      <c r="N42" s="2">
        <v>2.4857670000000001</v>
      </c>
      <c r="P42" s="2">
        <f t="shared" ref="P42:P54" si="12">AVERAGE(K42:N42)</f>
        <v>2.4628269999999999</v>
      </c>
      <c r="Q42" s="2">
        <f t="shared" ref="Q42:Q54" si="13">STDEV(K42:N42)</f>
        <v>0.4953534311129103</v>
      </c>
    </row>
    <row r="43" spans="1:19">
      <c r="A43" s="16" t="s">
        <v>3</v>
      </c>
      <c r="B43" s="2">
        <v>7.1626849999999997</v>
      </c>
      <c r="C43" s="2">
        <v>8.1401260000000004</v>
      </c>
      <c r="D43" s="2">
        <v>8.0789790000000004</v>
      </c>
      <c r="E43" s="2">
        <v>7.6298589999999997</v>
      </c>
      <c r="G43" s="2">
        <f t="shared" si="10"/>
        <v>7.7529122500000005</v>
      </c>
      <c r="H43" s="2">
        <f t="shared" si="11"/>
        <v>0.4545196448349807</v>
      </c>
      <c r="J43" t="s">
        <v>3</v>
      </c>
      <c r="K43" s="2">
        <v>5.6129249999999997</v>
      </c>
      <c r="L43" s="2">
        <v>6.1859820000000001</v>
      </c>
      <c r="M43" s="2">
        <v>8.1537070000000007</v>
      </c>
      <c r="N43" s="2">
        <v>6.757409</v>
      </c>
      <c r="P43" s="2">
        <f t="shared" si="12"/>
        <v>6.6775057499999999</v>
      </c>
      <c r="Q43" s="2">
        <f t="shared" si="13"/>
        <v>1.0894161173073009</v>
      </c>
    </row>
    <row r="44" spans="1:19">
      <c r="A44" s="16" t="s">
        <v>4</v>
      </c>
      <c r="B44" s="2">
        <v>7.5815419999999998</v>
      </c>
      <c r="C44" s="2">
        <v>8.1514129999999998</v>
      </c>
      <c r="D44" s="2">
        <v>7.697527</v>
      </c>
      <c r="E44" s="2">
        <v>8.613251</v>
      </c>
      <c r="G44" s="2">
        <f t="shared" si="10"/>
        <v>8.0109332500000008</v>
      </c>
      <c r="H44" s="2">
        <f t="shared" si="11"/>
        <v>0.47085792451678038</v>
      </c>
      <c r="J44" t="s">
        <v>4</v>
      </c>
      <c r="K44" s="2">
        <v>8.1505279999999996</v>
      </c>
      <c r="L44" s="2">
        <v>8.7649039999999996</v>
      </c>
      <c r="M44" s="2">
        <v>8.8900459999999999</v>
      </c>
      <c r="N44" s="2">
        <v>9.0660089999999993</v>
      </c>
      <c r="P44" s="2">
        <f t="shared" si="12"/>
        <v>8.7178717500000005</v>
      </c>
      <c r="Q44" s="2">
        <f t="shared" si="13"/>
        <v>0.3978837687921562</v>
      </c>
    </row>
    <row r="45" spans="1:19">
      <c r="A45" s="16" t="s">
        <v>5</v>
      </c>
      <c r="B45" s="2">
        <v>0.35468899999999998</v>
      </c>
      <c r="C45" s="2">
        <v>0.31388199999999999</v>
      </c>
      <c r="D45" s="2">
        <v>0.33308599999999999</v>
      </c>
      <c r="E45" s="2">
        <v>0.34085700000000002</v>
      </c>
      <c r="G45" s="2">
        <f t="shared" si="10"/>
        <v>0.3356285</v>
      </c>
      <c r="H45" s="2">
        <f t="shared" si="11"/>
        <v>1.7029527699459739E-2</v>
      </c>
      <c r="J45" t="s">
        <v>5</v>
      </c>
      <c r="K45" s="2">
        <v>0.38724799999999998</v>
      </c>
      <c r="L45" s="2">
        <v>0.35420499999999999</v>
      </c>
      <c r="M45" s="2">
        <v>0.360786</v>
      </c>
      <c r="N45" s="2">
        <v>0.40273399999999998</v>
      </c>
      <c r="P45" s="2">
        <f t="shared" si="12"/>
        <v>0.37624324999999997</v>
      </c>
      <c r="Q45" s="2">
        <f t="shared" si="13"/>
        <v>2.2711784009995042E-2</v>
      </c>
    </row>
    <row r="46" spans="1:19">
      <c r="A46" s="16" t="s">
        <v>6</v>
      </c>
      <c r="B46" s="2">
        <v>10.92517</v>
      </c>
      <c r="C46" s="2">
        <v>10.943809999999999</v>
      </c>
      <c r="D46" s="2">
        <v>11.37481</v>
      </c>
      <c r="E46" s="2">
        <v>11.514110000000001</v>
      </c>
      <c r="G46" s="2">
        <f t="shared" si="10"/>
        <v>11.189475000000002</v>
      </c>
      <c r="H46" s="2">
        <f t="shared" si="11"/>
        <v>0.2999696488535693</v>
      </c>
      <c r="J46" t="s">
        <v>6</v>
      </c>
      <c r="K46" s="2">
        <v>11.72035</v>
      </c>
      <c r="L46" s="2">
        <v>11.73358</v>
      </c>
      <c r="M46" s="2">
        <v>10.751910000000001</v>
      </c>
      <c r="N46" s="2">
        <v>11.536960000000001</v>
      </c>
      <c r="P46" s="2">
        <f t="shared" si="12"/>
        <v>11.435700000000001</v>
      </c>
      <c r="Q46" s="2">
        <f t="shared" si="13"/>
        <v>0.46460752921148374</v>
      </c>
    </row>
    <row r="47" spans="1:19">
      <c r="A47" s="16" t="s">
        <v>7</v>
      </c>
      <c r="B47" s="2">
        <v>20.798719999999999</v>
      </c>
      <c r="C47" s="2">
        <v>22.205549999999999</v>
      </c>
      <c r="D47" s="2">
        <v>20.646000000000001</v>
      </c>
      <c r="E47" s="2">
        <v>21.021090000000001</v>
      </c>
      <c r="G47" s="2">
        <f t="shared" si="10"/>
        <v>21.167839999999998</v>
      </c>
      <c r="H47" s="2">
        <f t="shared" si="11"/>
        <v>0.70874164700545073</v>
      </c>
      <c r="J47" t="s">
        <v>7</v>
      </c>
      <c r="K47" s="2">
        <v>22.69303</v>
      </c>
      <c r="L47" s="2">
        <v>21.176369999999999</v>
      </c>
      <c r="M47" s="2">
        <v>21.39462</v>
      </c>
      <c r="N47" s="2">
        <v>21.266030000000001</v>
      </c>
      <c r="P47" s="2">
        <f t="shared" si="12"/>
        <v>21.632512500000001</v>
      </c>
      <c r="Q47" s="2">
        <f t="shared" si="13"/>
        <v>0.71266299012342937</v>
      </c>
    </row>
    <row r="48" spans="1:19">
      <c r="A48" s="16" t="s">
        <v>8</v>
      </c>
      <c r="B48" s="2">
        <v>1.1660969999999999</v>
      </c>
      <c r="C48" s="2">
        <v>1.066209</v>
      </c>
      <c r="D48" s="2">
        <v>1.333331</v>
      </c>
      <c r="E48" s="2">
        <v>1.063409</v>
      </c>
      <c r="G48" s="2">
        <f t="shared" si="10"/>
        <v>1.1572614999999999</v>
      </c>
      <c r="H48" s="2">
        <f t="shared" si="11"/>
        <v>0.12672461534498078</v>
      </c>
      <c r="J48" t="s">
        <v>8</v>
      </c>
      <c r="K48" s="2">
        <v>0.93054300000000001</v>
      </c>
      <c r="L48" s="2">
        <v>0.95181000000000004</v>
      </c>
      <c r="M48" s="2">
        <v>1.1820379999999999</v>
      </c>
      <c r="N48" s="2">
        <v>0.98037700000000005</v>
      </c>
      <c r="P48" s="2">
        <f t="shared" si="12"/>
        <v>1.0111920000000001</v>
      </c>
      <c r="Q48" s="2">
        <f t="shared" si="13"/>
        <v>0.11571286742910944</v>
      </c>
    </row>
    <row r="49" spans="1:17">
      <c r="A49" s="16" t="s">
        <v>9</v>
      </c>
      <c r="B49" s="2">
        <v>0.443135</v>
      </c>
      <c r="C49" s="2">
        <v>0.129132</v>
      </c>
      <c r="D49" s="2">
        <v>0.37012400000000001</v>
      </c>
      <c r="E49" s="2">
        <v>0.10005699999999999</v>
      </c>
      <c r="G49" s="2">
        <f t="shared" si="10"/>
        <v>0.26061200000000001</v>
      </c>
      <c r="H49" s="2">
        <f t="shared" si="11"/>
        <v>0.17163179784837856</v>
      </c>
      <c r="J49" t="s">
        <v>9</v>
      </c>
      <c r="K49" s="2">
        <v>9.1416999999999998E-2</v>
      </c>
      <c r="L49" s="2">
        <v>9.1739000000000001E-2</v>
      </c>
      <c r="M49" s="2">
        <v>7.0789000000000005E-2</v>
      </c>
      <c r="N49" s="2">
        <v>7.5510999999999995E-2</v>
      </c>
      <c r="P49" s="2">
        <f t="shared" si="12"/>
        <v>8.2363999999999993E-2</v>
      </c>
      <c r="Q49" s="2">
        <f t="shared" si="13"/>
        <v>1.0813443299893049E-2</v>
      </c>
    </row>
    <row r="50" spans="1:17">
      <c r="A50" s="16" t="s">
        <v>26</v>
      </c>
      <c r="B50" s="2">
        <v>2.0752E-2</v>
      </c>
      <c r="C50" s="2">
        <v>2.0609999999999999E-3</v>
      </c>
      <c r="D50" s="2">
        <v>1.5E-5</v>
      </c>
      <c r="E50" s="2">
        <v>2.1100000000000001E-2</v>
      </c>
      <c r="G50" s="2">
        <f t="shared" si="10"/>
        <v>1.0982E-2</v>
      </c>
      <c r="H50" s="2">
        <f t="shared" si="11"/>
        <v>1.1513559455413141E-2</v>
      </c>
      <c r="J50" t="s">
        <v>26</v>
      </c>
      <c r="K50" s="2">
        <v>7.9159999999999994E-3</v>
      </c>
      <c r="L50" s="2">
        <v>1.5328E-2</v>
      </c>
      <c r="M50" s="2">
        <v>1.5E-5</v>
      </c>
      <c r="N50" s="2">
        <v>1.7242E-2</v>
      </c>
      <c r="P50" s="2">
        <f t="shared" si="12"/>
        <v>1.0125250000000001E-2</v>
      </c>
      <c r="Q50" s="2">
        <f t="shared" si="13"/>
        <v>7.8488784496045481E-3</v>
      </c>
    </row>
    <row r="51" spans="1:17">
      <c r="A51" s="16" t="s">
        <v>28</v>
      </c>
      <c r="B51" s="2">
        <v>97.60624</v>
      </c>
      <c r="C51" s="2">
        <v>98.232150000000004</v>
      </c>
      <c r="D51" s="2">
        <v>99.050799999999995</v>
      </c>
      <c r="E51" s="2">
        <v>98.84966</v>
      </c>
      <c r="G51" s="2">
        <f t="shared" si="10"/>
        <v>98.434712499999989</v>
      </c>
      <c r="H51" s="2">
        <f t="shared" si="11"/>
        <v>0.65297868394892056</v>
      </c>
      <c r="J51" t="s">
        <v>28</v>
      </c>
      <c r="K51" s="2">
        <v>96.922700000000006</v>
      </c>
      <c r="L51" s="2">
        <v>97.583449999999999</v>
      </c>
      <c r="M51" s="2">
        <v>98.488569999999996</v>
      </c>
      <c r="N51" s="2">
        <v>98.101299999999995</v>
      </c>
      <c r="P51" s="2">
        <f t="shared" si="12"/>
        <v>97.774004999999988</v>
      </c>
      <c r="Q51" s="2">
        <f t="shared" si="13"/>
        <v>0.67792737253582469</v>
      </c>
    </row>
    <row r="52" spans="1:17">
      <c r="A52" s="2" t="s">
        <v>675</v>
      </c>
      <c r="B52" s="2">
        <v>36.264494132720131</v>
      </c>
      <c r="C52" s="2">
        <v>34.768995483779243</v>
      </c>
      <c r="D52" s="2">
        <v>37.256226337352473</v>
      </c>
      <c r="E52" s="2">
        <v>36.606326005740897</v>
      </c>
      <c r="G52" s="2">
        <f t="shared" si="10"/>
        <v>36.224010489898184</v>
      </c>
      <c r="H52" s="2">
        <f t="shared" si="11"/>
        <v>1.0536195237936214</v>
      </c>
      <c r="J52" s="2" t="s">
        <v>675</v>
      </c>
      <c r="K52" s="2">
        <v>35.949601653946338</v>
      </c>
      <c r="L52" s="2">
        <v>36.816977913987351</v>
      </c>
      <c r="M52" s="2">
        <v>34.554931749143456</v>
      </c>
      <c r="N52" s="2">
        <v>36.158359141304196</v>
      </c>
      <c r="P52" s="2">
        <f t="shared" si="12"/>
        <v>35.869967614595339</v>
      </c>
      <c r="Q52" s="2">
        <f t="shared" si="13"/>
        <v>0.95143034207803012</v>
      </c>
    </row>
    <row r="53" spans="1:17">
      <c r="A53" s="2" t="s">
        <v>676</v>
      </c>
      <c r="B53" s="2">
        <v>49.617985795604071</v>
      </c>
      <c r="C53" s="2">
        <v>50.70306760366261</v>
      </c>
      <c r="D53" s="2">
        <v>48.600388075286617</v>
      </c>
      <c r="E53" s="2">
        <v>48.031937167442635</v>
      </c>
      <c r="G53" s="2">
        <f t="shared" si="10"/>
        <v>49.238344660498981</v>
      </c>
      <c r="H53" s="2">
        <f t="shared" si="11"/>
        <v>1.1764279742242509</v>
      </c>
      <c r="J53" s="2" t="s">
        <v>676</v>
      </c>
      <c r="K53" s="2">
        <v>50.025920730634702</v>
      </c>
      <c r="L53" s="2">
        <v>47.754930423948217</v>
      </c>
      <c r="M53" s="2">
        <v>49.41719587274094</v>
      </c>
      <c r="N53" s="2">
        <v>47.90191229774544</v>
      </c>
      <c r="P53" s="2">
        <f t="shared" si="12"/>
        <v>48.774989831267327</v>
      </c>
      <c r="Q53" s="2">
        <f t="shared" si="13"/>
        <v>1.1225034949757253</v>
      </c>
    </row>
    <row r="54" spans="1:17">
      <c r="A54" s="2" t="s">
        <v>677</v>
      </c>
      <c r="B54" s="2">
        <v>14.117520071675795</v>
      </c>
      <c r="C54" s="2">
        <v>14.527936912558141</v>
      </c>
      <c r="D54" s="2">
        <v>14.143385587360928</v>
      </c>
      <c r="E54" s="2">
        <v>15.361736826816466</v>
      </c>
      <c r="G54" s="2">
        <f t="shared" si="10"/>
        <v>14.537644849602835</v>
      </c>
      <c r="H54" s="2">
        <f t="shared" si="11"/>
        <v>0.58056496215362308</v>
      </c>
      <c r="J54" s="2" t="s">
        <v>677</v>
      </c>
      <c r="K54" s="2">
        <v>14.024477615418952</v>
      </c>
      <c r="L54" s="2">
        <v>15.428091662064439</v>
      </c>
      <c r="M54" s="2">
        <v>16.027872378115593</v>
      </c>
      <c r="N54" s="2">
        <v>15.939728560950364</v>
      </c>
      <c r="P54" s="2">
        <f t="shared" si="12"/>
        <v>15.355042554137336</v>
      </c>
      <c r="Q54" s="2">
        <f t="shared" si="13"/>
        <v>0.92561635805791187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opLeftCell="A119" workbookViewId="0">
      <selection activeCell="G152" sqref="G152:H161"/>
    </sheetView>
  </sheetViews>
  <sheetFormatPr baseColWidth="10" defaultColWidth="10.875" defaultRowHeight="15.75"/>
  <cols>
    <col min="1" max="1" width="10.875" style="2"/>
    <col min="2" max="10" width="11.125" style="2" bestFit="1" customWidth="1"/>
    <col min="11" max="15" width="12.125" style="2" bestFit="1" customWidth="1"/>
    <col min="16" max="17" width="11.125" style="2" bestFit="1" customWidth="1"/>
    <col min="18" max="19" width="12.125" style="2" bestFit="1" customWidth="1"/>
    <col min="20" max="16384" width="10.875" style="2"/>
  </cols>
  <sheetData>
    <row r="1" spans="1:11">
      <c r="A1" s="23" t="s">
        <v>124</v>
      </c>
      <c r="B1" s="24"/>
      <c r="C1" s="24"/>
      <c r="D1" s="24"/>
      <c r="E1" s="24"/>
      <c r="F1" s="24"/>
      <c r="G1" s="24"/>
    </row>
    <row r="3" spans="1:11">
      <c r="A3" s="22" t="s">
        <v>131</v>
      </c>
    </row>
    <row r="4" spans="1:11">
      <c r="B4" s="2" t="s">
        <v>127</v>
      </c>
      <c r="C4" s="2" t="s">
        <v>128</v>
      </c>
      <c r="D4" s="2" t="s">
        <v>129</v>
      </c>
      <c r="E4" s="2" t="s">
        <v>130</v>
      </c>
      <c r="F4" s="2" t="s">
        <v>132</v>
      </c>
      <c r="G4" s="2" t="s">
        <v>133</v>
      </c>
      <c r="H4" s="2" t="s">
        <v>134</v>
      </c>
      <c r="J4" s="2" t="s">
        <v>612</v>
      </c>
      <c r="K4" s="2" t="s">
        <v>614</v>
      </c>
    </row>
    <row r="5" spans="1:11">
      <c r="A5" s="2" t="s">
        <v>1</v>
      </c>
      <c r="B5" s="2">
        <v>37.797899999999998</v>
      </c>
      <c r="C5" s="2">
        <v>37.6004</v>
      </c>
      <c r="D5" s="2">
        <v>37.162999999999997</v>
      </c>
      <c r="E5" s="2">
        <v>38.693100000000001</v>
      </c>
      <c r="F5" s="2">
        <v>36.706099999999999</v>
      </c>
      <c r="G5" s="2">
        <v>37.869199999999999</v>
      </c>
      <c r="H5" s="2">
        <v>35.8583</v>
      </c>
      <c r="J5" s="2">
        <f>AVERAGE(B5:H5)</f>
        <v>37.384</v>
      </c>
      <c r="K5" s="2">
        <f>STDEV(B5:H5)</f>
        <v>0.91318617305928762</v>
      </c>
    </row>
    <row r="6" spans="1:11">
      <c r="A6" s="2" t="s">
        <v>2</v>
      </c>
      <c r="B6" s="2">
        <v>6.4951999999999996</v>
      </c>
      <c r="C6" s="2">
        <v>6.2461000000000002</v>
      </c>
      <c r="D6" s="2">
        <v>6.3432000000000004</v>
      </c>
      <c r="E6" s="2">
        <v>6.0335000000000001</v>
      </c>
      <c r="F6" s="2">
        <v>6.7930000000000001</v>
      </c>
      <c r="G6" s="2">
        <v>6.6337000000000002</v>
      </c>
      <c r="H6" s="2">
        <v>5.7759</v>
      </c>
      <c r="J6" s="2">
        <f t="shared" ref="J6:J18" si="0">AVERAGE(B6:H6)</f>
        <v>6.3315142857142854</v>
      </c>
      <c r="K6" s="2">
        <f t="shared" ref="K6:K18" si="1">STDEV(B6:H6)</f>
        <v>0.35024519710516816</v>
      </c>
    </row>
    <row r="7" spans="1:11">
      <c r="A7" s="2" t="s">
        <v>3</v>
      </c>
      <c r="B7" s="2">
        <v>13.033200000000001</v>
      </c>
      <c r="C7" s="2">
        <v>12.853899999999999</v>
      </c>
      <c r="D7" s="2">
        <v>12.697900000000001</v>
      </c>
      <c r="E7" s="2">
        <v>11.78</v>
      </c>
      <c r="F7" s="2">
        <v>12.7509</v>
      </c>
      <c r="G7" s="2">
        <v>12.8752</v>
      </c>
      <c r="H7" s="2">
        <v>12.738899999999999</v>
      </c>
      <c r="J7" s="2">
        <f t="shared" si="0"/>
        <v>12.675714285714287</v>
      </c>
      <c r="K7" s="2">
        <f t="shared" si="1"/>
        <v>0.41064630940576052</v>
      </c>
    </row>
    <row r="8" spans="1:11">
      <c r="A8" s="2" t="s">
        <v>4</v>
      </c>
      <c r="B8" s="2">
        <v>10.5726</v>
      </c>
      <c r="C8" s="2">
        <v>10.7545</v>
      </c>
      <c r="D8" s="2">
        <v>10.568199999999999</v>
      </c>
      <c r="E8" s="2">
        <v>9.8401999999999994</v>
      </c>
      <c r="F8" s="2">
        <v>10.2095</v>
      </c>
      <c r="G8" s="2">
        <v>10.925000000000001</v>
      </c>
      <c r="H8" s="2">
        <v>9.3821999999999992</v>
      </c>
      <c r="J8" s="2">
        <f t="shared" si="0"/>
        <v>10.321742857142857</v>
      </c>
      <c r="K8" s="2">
        <f t="shared" si="1"/>
        <v>0.54804061849812724</v>
      </c>
    </row>
    <row r="9" spans="1:11">
      <c r="A9" s="2" t="s">
        <v>5</v>
      </c>
      <c r="B9" s="2">
        <v>0.22620000000000001</v>
      </c>
      <c r="C9" s="2">
        <v>0.2903</v>
      </c>
      <c r="D9" s="2">
        <v>0.22589999999999999</v>
      </c>
      <c r="E9" s="2">
        <v>0.23949999999999999</v>
      </c>
      <c r="F9" s="2">
        <v>0.16339999999999999</v>
      </c>
      <c r="G9" s="2">
        <v>0.2215</v>
      </c>
      <c r="H9" s="2">
        <v>0.25940000000000002</v>
      </c>
      <c r="J9" s="2">
        <f t="shared" si="0"/>
        <v>0.23231428571428572</v>
      </c>
      <c r="K9" s="2">
        <f t="shared" si="1"/>
        <v>3.8927857573183865E-2</v>
      </c>
    </row>
    <row r="10" spans="1:11">
      <c r="A10" s="2" t="s">
        <v>6</v>
      </c>
      <c r="B10" s="2">
        <v>12.2196</v>
      </c>
      <c r="C10" s="2">
        <v>12.0563</v>
      </c>
      <c r="D10" s="2">
        <v>12.21</v>
      </c>
      <c r="E10" s="2">
        <v>12.8086</v>
      </c>
      <c r="F10" s="2">
        <v>11.926399999999999</v>
      </c>
      <c r="G10" s="2">
        <v>11.959300000000001</v>
      </c>
      <c r="H10" s="2">
        <v>11.631600000000001</v>
      </c>
      <c r="J10" s="2">
        <f t="shared" si="0"/>
        <v>12.115971428571429</v>
      </c>
      <c r="K10" s="2">
        <f t="shared" si="1"/>
        <v>0.36468575840160306</v>
      </c>
    </row>
    <row r="11" spans="1:11">
      <c r="A11" s="2" t="s">
        <v>7</v>
      </c>
      <c r="B11" s="2">
        <v>11.524900000000001</v>
      </c>
      <c r="C11" s="2">
        <v>11.3055</v>
      </c>
      <c r="D11" s="2">
        <v>11.3802</v>
      </c>
      <c r="E11" s="2">
        <v>11.9999</v>
      </c>
      <c r="F11" s="2">
        <v>11.4495</v>
      </c>
      <c r="G11" s="2">
        <v>11.6698</v>
      </c>
      <c r="H11" s="2">
        <v>9.9857999999999993</v>
      </c>
      <c r="J11" s="2">
        <f t="shared" si="0"/>
        <v>11.330799999999998</v>
      </c>
      <c r="K11" s="2">
        <f t="shared" si="1"/>
        <v>0.63593576195503732</v>
      </c>
    </row>
    <row r="12" spans="1:11">
      <c r="A12" s="2" t="s">
        <v>8</v>
      </c>
      <c r="B12" s="2">
        <v>2.7955000000000001</v>
      </c>
      <c r="C12" s="2">
        <v>2.6722000000000001</v>
      </c>
      <c r="D12" s="2">
        <v>2.7858999999999998</v>
      </c>
      <c r="E12" s="2">
        <v>2.8029999999999999</v>
      </c>
      <c r="F12" s="2">
        <v>2.7134</v>
      </c>
      <c r="G12" s="2">
        <v>2.8153999999999999</v>
      </c>
      <c r="H12" s="2">
        <v>2.7544</v>
      </c>
      <c r="J12" s="2">
        <f t="shared" si="0"/>
        <v>2.7628285714285714</v>
      </c>
      <c r="K12" s="2">
        <f t="shared" si="1"/>
        <v>5.27651625691836E-2</v>
      </c>
    </row>
    <row r="13" spans="1:11">
      <c r="A13" s="2" t="s">
        <v>9</v>
      </c>
      <c r="B13" s="2">
        <v>1.2654000000000001</v>
      </c>
      <c r="C13" s="2">
        <v>1.2077</v>
      </c>
      <c r="D13" s="2">
        <v>1.0889</v>
      </c>
      <c r="E13" s="2">
        <v>1.1026</v>
      </c>
      <c r="F13" s="2">
        <v>1.2199</v>
      </c>
      <c r="G13" s="2">
        <v>1.2598</v>
      </c>
      <c r="H13" s="2">
        <v>1.1143000000000001</v>
      </c>
      <c r="J13" s="2">
        <f t="shared" si="0"/>
        <v>1.1798000000000002</v>
      </c>
      <c r="K13" s="2">
        <f t="shared" si="1"/>
        <v>7.5967844074538105E-2</v>
      </c>
    </row>
    <row r="14" spans="1:11">
      <c r="A14" s="2" t="s">
        <v>10</v>
      </c>
      <c r="B14" s="2">
        <v>5.33E-2</v>
      </c>
      <c r="C14" s="2">
        <v>2.1299999999999999E-2</v>
      </c>
      <c r="D14" s="2">
        <v>0.1181</v>
      </c>
      <c r="E14" s="2">
        <v>0.31590000000000001</v>
      </c>
      <c r="F14" s="2">
        <v>0.1229</v>
      </c>
      <c r="G14" s="2">
        <v>0.19600000000000001</v>
      </c>
      <c r="H14" s="2">
        <v>4.4400000000000002E-2</v>
      </c>
      <c r="J14" s="2">
        <f t="shared" si="0"/>
        <v>0.12455714285714284</v>
      </c>
      <c r="K14" s="2">
        <f t="shared" si="1"/>
        <v>0.10321934342526531</v>
      </c>
    </row>
    <row r="15" spans="1:11">
      <c r="A15" s="2" t="s">
        <v>26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J15" s="2">
        <f t="shared" si="0"/>
        <v>0</v>
      </c>
      <c r="K15" s="2">
        <f t="shared" si="1"/>
        <v>0</v>
      </c>
    </row>
    <row r="16" spans="1:11">
      <c r="A16" s="2" t="s">
        <v>27</v>
      </c>
      <c r="B16" s="2">
        <v>1.8800000000000001E-2</v>
      </c>
      <c r="C16" s="2">
        <v>0</v>
      </c>
      <c r="D16" s="2">
        <v>0</v>
      </c>
      <c r="E16" s="2">
        <v>9.2999999999999992E-3</v>
      </c>
      <c r="F16" s="2">
        <v>4.87E-2</v>
      </c>
      <c r="G16" s="2">
        <v>2.5700000000000001E-2</v>
      </c>
      <c r="H16" s="2">
        <v>1.2500000000000001E-2</v>
      </c>
      <c r="J16" s="2">
        <f t="shared" si="0"/>
        <v>1.6428571428571428E-2</v>
      </c>
      <c r="K16" s="2">
        <f t="shared" si="1"/>
        <v>1.7024855778705272E-2</v>
      </c>
    </row>
    <row r="17" spans="1:11">
      <c r="A17" s="2" t="s">
        <v>28</v>
      </c>
      <c r="B17" s="2">
        <v>96.002600000000001</v>
      </c>
      <c r="C17" s="2">
        <v>95.008200000000002</v>
      </c>
      <c r="D17" s="2">
        <v>94.581299999999999</v>
      </c>
      <c r="E17" s="2">
        <v>95.625600000000006</v>
      </c>
      <c r="F17" s="2">
        <v>94.103700000000003</v>
      </c>
      <c r="G17" s="2">
        <v>96.450599999999994</v>
      </c>
      <c r="H17" s="2">
        <v>89.557699999999997</v>
      </c>
      <c r="J17" s="2">
        <f t="shared" si="0"/>
        <v>94.475671428571431</v>
      </c>
      <c r="K17" s="2">
        <f t="shared" si="1"/>
        <v>2.3156618648630363</v>
      </c>
    </row>
    <row r="18" spans="1:11" s="32" customFormat="1">
      <c r="A18" s="32" t="s">
        <v>671</v>
      </c>
      <c r="B18" s="32">
        <v>0.67323327100297603</v>
      </c>
      <c r="C18" s="32">
        <v>0.66648569888397824</v>
      </c>
      <c r="D18" s="32">
        <v>0.67315194087547525</v>
      </c>
      <c r="E18" s="32">
        <v>0.69882537567093383</v>
      </c>
      <c r="F18" s="32">
        <v>0.67557408784164719</v>
      </c>
      <c r="G18" s="32">
        <v>0.66117287959212567</v>
      </c>
      <c r="H18" s="32">
        <v>0.68847107571916855</v>
      </c>
      <c r="J18" s="32">
        <f t="shared" si="0"/>
        <v>0.67670204708375781</v>
      </c>
      <c r="K18" s="32">
        <f t="shared" si="1"/>
        <v>1.290599647425009E-2</v>
      </c>
    </row>
    <row r="20" spans="1:11">
      <c r="A20" s="22" t="s">
        <v>138</v>
      </c>
    </row>
    <row r="21" spans="1:11">
      <c r="B21" s="2" t="s">
        <v>127</v>
      </c>
      <c r="C21" s="2" t="s">
        <v>128</v>
      </c>
      <c r="D21" s="2" t="s">
        <v>129</v>
      </c>
      <c r="E21" s="2" t="s">
        <v>130</v>
      </c>
      <c r="F21" s="2" t="s">
        <v>132</v>
      </c>
      <c r="G21" s="2" t="s">
        <v>133</v>
      </c>
      <c r="I21" s="2" t="s">
        <v>612</v>
      </c>
      <c r="J21" s="2" t="s">
        <v>614</v>
      </c>
    </row>
    <row r="22" spans="1:11">
      <c r="A22" s="2" t="s">
        <v>1</v>
      </c>
      <c r="B22" s="2">
        <v>36.591200000000001</v>
      </c>
      <c r="C22" s="2">
        <v>36.669499999999999</v>
      </c>
      <c r="D22" s="2">
        <v>36.733800000000002</v>
      </c>
      <c r="E22" s="2">
        <v>36.696599999999997</v>
      </c>
      <c r="F22" s="2">
        <v>36.031799999999997</v>
      </c>
      <c r="G22" s="2">
        <v>37.7515</v>
      </c>
      <c r="I22" s="2">
        <f>AVERAGE(B22:G22)</f>
        <v>36.745733333333334</v>
      </c>
      <c r="J22" s="2">
        <f>STDEV(B22:G22)</f>
        <v>0.55740756244122458</v>
      </c>
    </row>
    <row r="23" spans="1:11">
      <c r="A23" s="2" t="s">
        <v>2</v>
      </c>
      <c r="B23" s="2">
        <v>6.3705999999999996</v>
      </c>
      <c r="C23" s="2">
        <v>5.7591999999999999</v>
      </c>
      <c r="D23" s="2">
        <v>6.2047999999999996</v>
      </c>
      <c r="E23" s="2">
        <v>5.7423999999999999</v>
      </c>
      <c r="F23" s="2">
        <v>5.9877000000000002</v>
      </c>
      <c r="G23" s="2">
        <v>5.7096</v>
      </c>
      <c r="I23" s="2">
        <f t="shared" ref="I23:I35" si="2">AVERAGE(B23:G23)</f>
        <v>5.9623833333333325</v>
      </c>
      <c r="J23" s="2">
        <f t="shared" ref="J23:J35" si="3">STDEV(B23:G23)</f>
        <v>0.27554424992488336</v>
      </c>
    </row>
    <row r="24" spans="1:11">
      <c r="A24" s="2" t="s">
        <v>3</v>
      </c>
      <c r="B24" s="2">
        <v>14.143800000000001</v>
      </c>
      <c r="C24" s="2">
        <v>13.426399999999999</v>
      </c>
      <c r="D24" s="2">
        <v>13.9892</v>
      </c>
      <c r="E24" s="2">
        <v>13.1966</v>
      </c>
      <c r="F24" s="2">
        <v>13.700200000000001</v>
      </c>
      <c r="G24" s="2">
        <v>13.052300000000001</v>
      </c>
      <c r="I24" s="2">
        <f t="shared" si="2"/>
        <v>13.58475</v>
      </c>
      <c r="J24" s="2">
        <f t="shared" si="3"/>
        <v>0.43558777645843105</v>
      </c>
    </row>
    <row r="25" spans="1:11">
      <c r="A25" s="2" t="s">
        <v>4</v>
      </c>
      <c r="B25" s="2">
        <v>11.313499999999999</v>
      </c>
      <c r="C25" s="2">
        <v>11.1311</v>
      </c>
      <c r="D25" s="2">
        <v>10.930899999999999</v>
      </c>
      <c r="E25" s="2">
        <v>11.074299999999999</v>
      </c>
      <c r="F25" s="2">
        <v>10.706899999999999</v>
      </c>
      <c r="G25" s="2">
        <v>10.392899999999999</v>
      </c>
      <c r="I25" s="2">
        <f t="shared" si="2"/>
        <v>10.924933333333334</v>
      </c>
      <c r="J25" s="2">
        <f t="shared" si="3"/>
        <v>0.33058516401476151</v>
      </c>
    </row>
    <row r="26" spans="1:11">
      <c r="A26" s="2" t="s">
        <v>5</v>
      </c>
      <c r="B26" s="2">
        <v>0.17899999999999999</v>
      </c>
      <c r="C26" s="2">
        <v>0.2707</v>
      </c>
      <c r="D26" s="2">
        <v>0.12909999999999999</v>
      </c>
      <c r="E26" s="2">
        <v>0.28839999999999999</v>
      </c>
      <c r="F26" s="2">
        <v>0.23039999999999999</v>
      </c>
      <c r="G26" s="2">
        <v>0.28189999999999998</v>
      </c>
      <c r="I26" s="2">
        <f t="shared" si="2"/>
        <v>0.22991666666666666</v>
      </c>
      <c r="J26" s="2">
        <f t="shared" si="3"/>
        <v>6.4097719668227318E-2</v>
      </c>
    </row>
    <row r="27" spans="1:11">
      <c r="A27" s="2" t="s">
        <v>6</v>
      </c>
      <c r="B27" s="2">
        <v>11.6884</v>
      </c>
      <c r="C27" s="2">
        <v>11.869400000000001</v>
      </c>
      <c r="D27" s="2">
        <v>12.0326</v>
      </c>
      <c r="E27" s="2">
        <v>11.9688</v>
      </c>
      <c r="F27" s="2">
        <v>11.883699999999999</v>
      </c>
      <c r="G27" s="2">
        <v>12.3711</v>
      </c>
      <c r="I27" s="2">
        <f t="shared" si="2"/>
        <v>11.969000000000001</v>
      </c>
      <c r="J27" s="2">
        <f t="shared" si="3"/>
        <v>0.22876276794968203</v>
      </c>
    </row>
    <row r="28" spans="1:11">
      <c r="A28" s="2" t="s">
        <v>7</v>
      </c>
      <c r="B28" s="2">
        <v>11.973000000000001</v>
      </c>
      <c r="C28" s="2">
        <v>11.772600000000001</v>
      </c>
      <c r="D28" s="2">
        <v>11.914</v>
      </c>
      <c r="E28" s="2">
        <v>11.8695</v>
      </c>
      <c r="F28" s="2">
        <v>11.940799999999999</v>
      </c>
      <c r="G28" s="2">
        <v>12.0276</v>
      </c>
      <c r="I28" s="2">
        <f t="shared" si="2"/>
        <v>11.91625</v>
      </c>
      <c r="J28" s="2">
        <f t="shared" si="3"/>
        <v>8.8371980853661714E-2</v>
      </c>
    </row>
    <row r="29" spans="1:11">
      <c r="A29" s="2" t="s">
        <v>8</v>
      </c>
      <c r="B29" s="2">
        <v>2.6107</v>
      </c>
      <c r="C29" s="2">
        <v>2.6995</v>
      </c>
      <c r="D29" s="2">
        <v>2.5682999999999998</v>
      </c>
      <c r="E29" s="2">
        <v>2.5535000000000001</v>
      </c>
      <c r="F29" s="2">
        <v>2.6164999999999998</v>
      </c>
      <c r="G29" s="2">
        <v>2.7696999999999998</v>
      </c>
      <c r="I29" s="2">
        <f t="shared" si="2"/>
        <v>2.636366666666667</v>
      </c>
      <c r="J29" s="2">
        <f t="shared" si="3"/>
        <v>8.2845655689762404E-2</v>
      </c>
    </row>
    <row r="30" spans="1:11">
      <c r="A30" s="2" t="s">
        <v>9</v>
      </c>
      <c r="B30" s="2">
        <v>1.1523000000000001</v>
      </c>
      <c r="C30" s="2">
        <v>1.0861000000000001</v>
      </c>
      <c r="D30" s="2">
        <v>1.1684000000000001</v>
      </c>
      <c r="E30" s="2">
        <v>1.1364000000000001</v>
      </c>
      <c r="F30" s="2">
        <v>1.0571999999999999</v>
      </c>
      <c r="G30" s="2">
        <v>0.95799999999999996</v>
      </c>
      <c r="I30" s="2">
        <f t="shared" si="2"/>
        <v>1.0930666666666669</v>
      </c>
      <c r="J30" s="2">
        <f t="shared" si="3"/>
        <v>7.828081927692554E-2</v>
      </c>
    </row>
    <row r="31" spans="1:11">
      <c r="A31" s="2" t="s">
        <v>10</v>
      </c>
      <c r="B31" s="2">
        <v>4.4699999999999997E-2</v>
      </c>
      <c r="C31" s="2">
        <v>2.9100000000000001E-2</v>
      </c>
      <c r="D31" s="2">
        <v>9.3100000000000002E-2</v>
      </c>
      <c r="E31" s="2">
        <v>3.1699999999999999E-2</v>
      </c>
      <c r="F31" s="2">
        <v>0.44059999999999999</v>
      </c>
      <c r="G31" s="2">
        <v>0.83509999999999995</v>
      </c>
      <c r="I31" s="2">
        <f t="shared" si="2"/>
        <v>0.24571666666666667</v>
      </c>
      <c r="J31" s="2">
        <f t="shared" si="3"/>
        <v>0.32917402337770624</v>
      </c>
    </row>
    <row r="32" spans="1:11">
      <c r="A32" s="2" t="s">
        <v>26</v>
      </c>
      <c r="B32" s="2">
        <v>0</v>
      </c>
      <c r="C32" s="2">
        <v>1.9199999999999998E-2</v>
      </c>
      <c r="D32" s="2">
        <v>2.6499999999999999E-2</v>
      </c>
      <c r="E32" s="2">
        <v>8.0000000000000002E-3</v>
      </c>
      <c r="F32" s="2">
        <v>1.44E-2</v>
      </c>
      <c r="G32" s="2">
        <v>5.9200000000000003E-2</v>
      </c>
      <c r="I32" s="2">
        <f t="shared" si="2"/>
        <v>2.1216666666666665E-2</v>
      </c>
      <c r="J32" s="2">
        <f t="shared" si="3"/>
        <v>2.0717182884423903E-2</v>
      </c>
    </row>
    <row r="33" spans="1:14">
      <c r="A33" s="2" t="s">
        <v>27</v>
      </c>
      <c r="B33" s="2">
        <v>0</v>
      </c>
      <c r="C33" s="2">
        <v>1.9300000000000001E-2</v>
      </c>
      <c r="D33" s="2">
        <v>4.8399999999999999E-2</v>
      </c>
      <c r="E33" s="2">
        <v>0</v>
      </c>
      <c r="F33" s="2">
        <v>5.45E-2</v>
      </c>
      <c r="G33" s="2">
        <v>0</v>
      </c>
      <c r="I33" s="2">
        <f t="shared" si="2"/>
        <v>2.0366666666666668E-2</v>
      </c>
      <c r="J33" s="2">
        <f t="shared" si="3"/>
        <v>2.528435616476454E-2</v>
      </c>
    </row>
    <row r="34" spans="1:14">
      <c r="A34" s="2" t="s">
        <v>28</v>
      </c>
      <c r="B34" s="2">
        <v>96.0672</v>
      </c>
      <c r="C34" s="2">
        <v>94.752099999999999</v>
      </c>
      <c r="D34" s="2">
        <v>95.839100000000002</v>
      </c>
      <c r="E34" s="2">
        <v>94.566199999999995</v>
      </c>
      <c r="F34" s="2">
        <v>94.664699999999996</v>
      </c>
      <c r="G34" s="2">
        <v>96.2089</v>
      </c>
      <c r="I34" s="2">
        <f t="shared" si="2"/>
        <v>95.349699999999999</v>
      </c>
      <c r="J34" s="2">
        <f t="shared" si="3"/>
        <v>0.76586764652908745</v>
      </c>
    </row>
    <row r="35" spans="1:14" s="32" customFormat="1">
      <c r="A35" s="32" t="s">
        <v>671</v>
      </c>
      <c r="B35" s="32">
        <v>0.64809363594840752</v>
      </c>
      <c r="C35" s="32">
        <v>0.65527105437038458</v>
      </c>
      <c r="D35" s="32">
        <v>0.6624196820505861</v>
      </c>
      <c r="E35" s="32">
        <v>0.65830414403313953</v>
      </c>
      <c r="F35" s="32">
        <v>0.66426280877008348</v>
      </c>
      <c r="G35" s="32">
        <v>0.67968184758728056</v>
      </c>
      <c r="I35" s="32">
        <f t="shared" si="2"/>
        <v>0.66133886212664705</v>
      </c>
      <c r="J35" s="32">
        <f t="shared" si="3"/>
        <v>1.0655013586827583E-2</v>
      </c>
    </row>
    <row r="37" spans="1:14">
      <c r="A37" s="22" t="s">
        <v>139</v>
      </c>
    </row>
    <row r="38" spans="1:14">
      <c r="B38" s="2" t="s">
        <v>127</v>
      </c>
      <c r="C38" s="2" t="s">
        <v>128</v>
      </c>
      <c r="D38" s="2" t="s">
        <v>129</v>
      </c>
      <c r="E38" s="2" t="s">
        <v>130</v>
      </c>
      <c r="F38" s="2" t="s">
        <v>132</v>
      </c>
      <c r="G38" s="2" t="s">
        <v>133</v>
      </c>
      <c r="H38" s="2" t="s">
        <v>134</v>
      </c>
      <c r="I38" s="2" t="s">
        <v>135</v>
      </c>
      <c r="J38" s="2" t="s">
        <v>136</v>
      </c>
      <c r="K38" s="2" t="s">
        <v>137</v>
      </c>
      <c r="M38" s="2" t="s">
        <v>612</v>
      </c>
      <c r="N38" s="2" t="s">
        <v>614</v>
      </c>
    </row>
    <row r="39" spans="1:14">
      <c r="A39" s="2" t="s">
        <v>1</v>
      </c>
      <c r="B39" s="2">
        <v>36.8065</v>
      </c>
      <c r="C39" s="2">
        <v>36.713200000000001</v>
      </c>
      <c r="D39" s="2">
        <v>38.136099999999999</v>
      </c>
      <c r="E39" s="2">
        <v>37.956400000000002</v>
      </c>
      <c r="F39" s="2">
        <v>38.532400000000003</v>
      </c>
      <c r="G39" s="2">
        <v>36.574300000000001</v>
      </c>
      <c r="H39" s="2">
        <v>37.822499999999998</v>
      </c>
      <c r="I39" s="2">
        <v>37.414499999999997</v>
      </c>
      <c r="J39" s="2">
        <v>37.4315</v>
      </c>
      <c r="K39" s="2">
        <v>38.244300000000003</v>
      </c>
      <c r="M39" s="2">
        <f>AVERAGE(B39:K39)</f>
        <v>37.56317</v>
      </c>
      <c r="N39" s="2">
        <f>STDEV(B39:K39)</f>
        <v>0.68845863758592452</v>
      </c>
    </row>
    <row r="40" spans="1:14">
      <c r="A40" s="2" t="s">
        <v>2</v>
      </c>
      <c r="B40" s="2">
        <v>5.5015999999999998</v>
      </c>
      <c r="C40" s="2">
        <v>5.3648999999999996</v>
      </c>
      <c r="D40" s="2">
        <v>5.0468000000000002</v>
      </c>
      <c r="E40" s="2">
        <v>4.9920999999999998</v>
      </c>
      <c r="F40" s="2">
        <v>5.1829000000000001</v>
      </c>
      <c r="G40" s="2">
        <v>5.4855999999999998</v>
      </c>
      <c r="H40" s="2">
        <v>5.5412999999999997</v>
      </c>
      <c r="I40" s="2">
        <v>5.3577000000000004</v>
      </c>
      <c r="J40" s="2">
        <v>5.2949999999999999</v>
      </c>
      <c r="K40" s="2">
        <v>4.8983999999999996</v>
      </c>
      <c r="M40" s="2">
        <f t="shared" ref="M40:M52" si="4">AVERAGE(B40:K40)</f>
        <v>5.266630000000001</v>
      </c>
      <c r="N40" s="2">
        <f t="shared" ref="N40:N52" si="5">STDEV(B40:K40)</f>
        <v>0.22697380196352568</v>
      </c>
    </row>
    <row r="41" spans="1:14">
      <c r="A41" s="2" t="s">
        <v>3</v>
      </c>
      <c r="B41" s="2">
        <v>13.032500000000001</v>
      </c>
      <c r="C41" s="2">
        <v>13.370799999999999</v>
      </c>
      <c r="D41" s="2">
        <v>12.6838</v>
      </c>
      <c r="E41" s="2">
        <v>12.498100000000001</v>
      </c>
      <c r="F41" s="2">
        <v>12.6677</v>
      </c>
      <c r="G41" s="2">
        <v>13.0145</v>
      </c>
      <c r="H41" s="2">
        <v>13.386100000000001</v>
      </c>
      <c r="I41" s="2">
        <v>13.54</v>
      </c>
      <c r="J41" s="2">
        <v>13.153499999999999</v>
      </c>
      <c r="K41" s="2">
        <v>12.6213</v>
      </c>
      <c r="M41" s="2">
        <f t="shared" si="4"/>
        <v>12.996829999999999</v>
      </c>
      <c r="N41" s="2">
        <f t="shared" si="5"/>
        <v>0.36645708267741844</v>
      </c>
    </row>
    <row r="42" spans="1:14">
      <c r="A42" s="2" t="s">
        <v>4</v>
      </c>
      <c r="B42" s="2">
        <v>10.0457</v>
      </c>
      <c r="C42" s="2">
        <v>10.5008</v>
      </c>
      <c r="D42" s="2">
        <v>10.1305</v>
      </c>
      <c r="E42" s="2">
        <v>10.112399999999999</v>
      </c>
      <c r="F42" s="2">
        <v>10.2211</v>
      </c>
      <c r="G42" s="2">
        <v>10.143700000000001</v>
      </c>
      <c r="H42" s="2">
        <v>10.2201</v>
      </c>
      <c r="I42" s="2">
        <v>10.242100000000001</v>
      </c>
      <c r="J42" s="2">
        <v>9.9588999999999999</v>
      </c>
      <c r="K42" s="2">
        <v>9.8940999999999999</v>
      </c>
      <c r="M42" s="2">
        <f t="shared" si="4"/>
        <v>10.146939999999999</v>
      </c>
      <c r="N42" s="2">
        <f t="shared" si="5"/>
        <v>0.16869922083729713</v>
      </c>
    </row>
    <row r="43" spans="1:14">
      <c r="A43" s="2" t="s">
        <v>5</v>
      </c>
      <c r="B43" s="2">
        <v>0.20599999999999999</v>
      </c>
      <c r="C43" s="2">
        <v>0.1573</v>
      </c>
      <c r="D43" s="2">
        <v>9.5299999999999996E-2</v>
      </c>
      <c r="E43" s="2">
        <v>0.1321</v>
      </c>
      <c r="F43" s="2">
        <v>0.17119999999999999</v>
      </c>
      <c r="G43" s="2">
        <v>0.14050000000000001</v>
      </c>
      <c r="H43" s="2">
        <v>0.23960000000000001</v>
      </c>
      <c r="I43" s="2">
        <v>0.1133</v>
      </c>
      <c r="J43" s="2">
        <v>0.1363</v>
      </c>
      <c r="K43" s="2">
        <v>0.2046</v>
      </c>
      <c r="M43" s="2">
        <f t="shared" si="4"/>
        <v>0.15962000000000001</v>
      </c>
      <c r="N43" s="2">
        <f t="shared" si="5"/>
        <v>4.5533792091393188E-2</v>
      </c>
    </row>
    <row r="44" spans="1:14">
      <c r="A44" s="2" t="s">
        <v>6</v>
      </c>
      <c r="B44" s="2">
        <v>13.2653</v>
      </c>
      <c r="C44" s="2">
        <v>12.940300000000001</v>
      </c>
      <c r="D44" s="2">
        <v>13.3543</v>
      </c>
      <c r="E44" s="2">
        <v>13.404500000000001</v>
      </c>
      <c r="F44" s="2">
        <v>13.617800000000001</v>
      </c>
      <c r="G44" s="2">
        <v>12.9358</v>
      </c>
      <c r="H44" s="2">
        <v>13.1601</v>
      </c>
      <c r="I44" s="2">
        <v>13.092700000000001</v>
      </c>
      <c r="J44" s="2">
        <v>13.092700000000001</v>
      </c>
      <c r="K44" s="2">
        <v>13.327299999999999</v>
      </c>
      <c r="M44" s="2">
        <f t="shared" si="4"/>
        <v>13.219080000000002</v>
      </c>
      <c r="N44" s="2">
        <f t="shared" si="5"/>
        <v>0.2157361598496336</v>
      </c>
    </row>
    <row r="45" spans="1:14">
      <c r="A45" s="2" t="s">
        <v>7</v>
      </c>
      <c r="B45" s="2">
        <v>11.7765</v>
      </c>
      <c r="C45" s="2">
        <v>11.9847</v>
      </c>
      <c r="D45" s="2">
        <v>12.116099999999999</v>
      </c>
      <c r="E45" s="2">
        <v>11.981199999999999</v>
      </c>
      <c r="F45" s="2">
        <v>12.0434</v>
      </c>
      <c r="G45" s="2">
        <v>12.9186</v>
      </c>
      <c r="H45" s="2">
        <v>12.265000000000001</v>
      </c>
      <c r="I45" s="2">
        <v>12.1518</v>
      </c>
      <c r="J45" s="2">
        <v>12.153</v>
      </c>
      <c r="K45" s="2">
        <v>12.1617</v>
      </c>
      <c r="M45" s="2">
        <f t="shared" si="4"/>
        <v>12.155200000000001</v>
      </c>
      <c r="N45" s="2">
        <f t="shared" si="5"/>
        <v>0.30031136434633221</v>
      </c>
    </row>
    <row r="46" spans="1:14">
      <c r="A46" s="2" t="s">
        <v>8</v>
      </c>
      <c r="B46" s="2">
        <v>2.6362000000000001</v>
      </c>
      <c r="C46" s="2">
        <v>2.4380999999999999</v>
      </c>
      <c r="D46" s="2">
        <v>2.5871</v>
      </c>
      <c r="E46" s="2">
        <v>2.5897999999999999</v>
      </c>
      <c r="F46" s="2">
        <v>2.6886000000000001</v>
      </c>
      <c r="G46" s="2">
        <v>2.488</v>
      </c>
      <c r="H46" s="2">
        <v>2.6379000000000001</v>
      </c>
      <c r="I46" s="2">
        <v>2.5209999999999999</v>
      </c>
      <c r="J46" s="2">
        <v>2.5270999999999999</v>
      </c>
      <c r="K46" s="2">
        <v>2.6219999999999999</v>
      </c>
      <c r="M46" s="2">
        <f t="shared" si="4"/>
        <v>2.5735800000000002</v>
      </c>
      <c r="N46" s="2">
        <f t="shared" si="5"/>
        <v>7.7947358304606293E-2</v>
      </c>
    </row>
    <row r="47" spans="1:14">
      <c r="A47" s="2" t="s">
        <v>9</v>
      </c>
      <c r="B47" s="2">
        <v>1.0894999999999999</v>
      </c>
      <c r="C47" s="2">
        <v>1.1378999999999999</v>
      </c>
      <c r="D47" s="2">
        <v>1.0608</v>
      </c>
      <c r="E47" s="2">
        <v>1.0747</v>
      </c>
      <c r="F47" s="2">
        <v>1.0246999999999999</v>
      </c>
      <c r="G47" s="2">
        <v>1.0911</v>
      </c>
      <c r="H47" s="2">
        <v>1.1399999999999999</v>
      </c>
      <c r="I47" s="2">
        <v>1.2085999999999999</v>
      </c>
      <c r="J47" s="2">
        <v>1.042</v>
      </c>
      <c r="K47" s="2">
        <v>1.0186999999999999</v>
      </c>
      <c r="M47" s="2">
        <f t="shared" si="4"/>
        <v>1.0887999999999998</v>
      </c>
      <c r="N47" s="2">
        <f t="shared" si="5"/>
        <v>5.9241445702218357E-2</v>
      </c>
    </row>
    <row r="48" spans="1:14">
      <c r="A48" s="2" t="s">
        <v>10</v>
      </c>
      <c r="B48" s="2">
        <v>5.4699999999999999E-2</v>
      </c>
      <c r="C48" s="2">
        <v>2.6499999999999999E-2</v>
      </c>
      <c r="D48" s="2">
        <v>3.2800000000000003E-2</v>
      </c>
      <c r="E48" s="2">
        <v>6.6699999999999995E-2</v>
      </c>
      <c r="F48" s="2">
        <v>4.3400000000000001E-2</v>
      </c>
      <c r="G48" s="2">
        <v>1.0048999999999999</v>
      </c>
      <c r="H48" s="2">
        <v>0.31240000000000001</v>
      </c>
      <c r="I48" s="2">
        <v>4.9500000000000002E-2</v>
      </c>
      <c r="J48" s="2">
        <v>0.2843</v>
      </c>
      <c r="K48" s="2">
        <v>0.28249999999999997</v>
      </c>
      <c r="M48" s="2">
        <f t="shared" si="4"/>
        <v>0.21577000000000002</v>
      </c>
      <c r="N48" s="2">
        <f t="shared" si="5"/>
        <v>0.30111578817605839</v>
      </c>
    </row>
    <row r="49" spans="1:16">
      <c r="A49" s="2" t="s">
        <v>26</v>
      </c>
      <c r="B49" s="2">
        <v>4.4499999999999998E-2</v>
      </c>
      <c r="C49" s="2">
        <v>5.7500000000000002E-2</v>
      </c>
      <c r="D49" s="2">
        <v>1.04E-2</v>
      </c>
      <c r="E49" s="2">
        <v>3.0200000000000001E-2</v>
      </c>
      <c r="F49" s="2">
        <v>0</v>
      </c>
      <c r="G49" s="2">
        <v>7.1000000000000004E-3</v>
      </c>
      <c r="H49" s="2">
        <v>1.1299999999999999E-2</v>
      </c>
      <c r="I49" s="2">
        <v>2.5999999999999999E-2</v>
      </c>
      <c r="J49" s="2">
        <v>0</v>
      </c>
      <c r="K49" s="2">
        <v>4.7100000000000003E-2</v>
      </c>
      <c r="M49" s="2">
        <f t="shared" si="4"/>
        <v>2.341E-2</v>
      </c>
      <c r="N49" s="2">
        <f t="shared" si="5"/>
        <v>2.0813801510856527E-2</v>
      </c>
    </row>
    <row r="50" spans="1:16">
      <c r="A50" s="2" t="s">
        <v>27</v>
      </c>
      <c r="B50" s="2">
        <v>5.6000000000000001E-2</v>
      </c>
      <c r="C50" s="2">
        <v>0</v>
      </c>
      <c r="D50" s="2">
        <v>0</v>
      </c>
      <c r="E50" s="2">
        <v>0</v>
      </c>
      <c r="F50" s="2">
        <v>3.8E-3</v>
      </c>
      <c r="G50" s="2">
        <v>2.7099999999999999E-2</v>
      </c>
      <c r="H50" s="2">
        <v>2.3199999999999998E-2</v>
      </c>
      <c r="I50" s="2">
        <v>1.9099999999999999E-2</v>
      </c>
      <c r="J50" s="2">
        <v>0</v>
      </c>
      <c r="K50" s="2">
        <v>2.6499999999999999E-2</v>
      </c>
      <c r="M50" s="2">
        <f t="shared" si="4"/>
        <v>1.5570000000000001E-2</v>
      </c>
      <c r="N50" s="2">
        <f t="shared" si="5"/>
        <v>1.8456859610092576E-2</v>
      </c>
    </row>
    <row r="51" spans="1:16">
      <c r="A51" s="2" t="s">
        <v>28</v>
      </c>
      <c r="B51" s="2">
        <v>94.515000000000001</v>
      </c>
      <c r="C51" s="2">
        <v>94.691999999999993</v>
      </c>
      <c r="D51" s="2">
        <v>95.254000000000005</v>
      </c>
      <c r="E51" s="2">
        <v>94.838200000000001</v>
      </c>
      <c r="F51" s="2">
        <v>96.197000000000003</v>
      </c>
      <c r="G51" s="2">
        <v>95.831199999999995</v>
      </c>
      <c r="H51" s="2">
        <v>96.759500000000003</v>
      </c>
      <c r="I51" s="2">
        <v>95.7363</v>
      </c>
      <c r="J51" s="2">
        <v>95.074299999999994</v>
      </c>
      <c r="K51" s="2">
        <v>95.348500000000001</v>
      </c>
      <c r="M51" s="2">
        <f t="shared" si="4"/>
        <v>95.424600000000012</v>
      </c>
      <c r="N51" s="2">
        <f t="shared" si="5"/>
        <v>0.70762401818417187</v>
      </c>
    </row>
    <row r="52" spans="1:16" s="32" customFormat="1">
      <c r="A52" s="32" t="s">
        <v>671</v>
      </c>
      <c r="B52" s="32">
        <v>0.70184033086032105</v>
      </c>
      <c r="C52" s="32">
        <v>0.68717926253498363</v>
      </c>
      <c r="D52" s="32">
        <v>0.70148045256590519</v>
      </c>
      <c r="E52" s="32">
        <v>0.70263933077938046</v>
      </c>
      <c r="F52" s="32">
        <v>0.70370286440774765</v>
      </c>
      <c r="G52" s="32">
        <v>0.69449433874471411</v>
      </c>
      <c r="H52" s="32">
        <v>0.69654583435619633</v>
      </c>
      <c r="I52" s="32">
        <v>0.69500380283079721</v>
      </c>
      <c r="J52" s="32">
        <v>0.7009148431086627</v>
      </c>
      <c r="K52" s="32">
        <v>0.70598138858451887</v>
      </c>
      <c r="M52" s="32">
        <f t="shared" si="4"/>
        <v>0.69897824487732263</v>
      </c>
      <c r="N52" s="32">
        <f t="shared" si="5"/>
        <v>5.6175004595659852E-3</v>
      </c>
    </row>
    <row r="54" spans="1:16">
      <c r="A54" s="22" t="s">
        <v>140</v>
      </c>
      <c r="K54" s="22" t="s">
        <v>141</v>
      </c>
    </row>
    <row r="55" spans="1:16">
      <c r="B55" s="2" t="s">
        <v>127</v>
      </c>
      <c r="C55" s="2" t="s">
        <v>128</v>
      </c>
      <c r="D55" s="2" t="s">
        <v>129</v>
      </c>
      <c r="E55" s="2" t="s">
        <v>130</v>
      </c>
      <c r="F55" s="2" t="s">
        <v>132</v>
      </c>
      <c r="H55" s="2" t="s">
        <v>612</v>
      </c>
      <c r="I55" s="2" t="s">
        <v>614</v>
      </c>
      <c r="L55" s="2" t="s">
        <v>127</v>
      </c>
      <c r="M55" s="2" t="s">
        <v>128</v>
      </c>
      <c r="O55" s="2" t="s">
        <v>612</v>
      </c>
      <c r="P55" s="2" t="s">
        <v>614</v>
      </c>
    </row>
    <row r="56" spans="1:16">
      <c r="A56" s="2" t="s">
        <v>1</v>
      </c>
      <c r="B56" s="2">
        <v>38.643410000000003</v>
      </c>
      <c r="C56" s="2">
        <v>38.200769999999999</v>
      </c>
      <c r="D56" s="2">
        <v>38.061320000000002</v>
      </c>
      <c r="E56" s="2">
        <v>38.21949</v>
      </c>
      <c r="F56" s="2">
        <v>37.823689999999999</v>
      </c>
      <c r="H56" s="2">
        <f>AVERAGE(B56:F56)</f>
        <v>38.189735999999996</v>
      </c>
      <c r="I56" s="2">
        <f>STDEV(B56:F56)</f>
        <v>0.29887601573227768</v>
      </c>
      <c r="K56" s="2" t="s">
        <v>1</v>
      </c>
      <c r="L56" s="2">
        <v>39.349170000000001</v>
      </c>
      <c r="M56" s="2">
        <v>38.213340000000002</v>
      </c>
      <c r="O56" s="2">
        <f>AVERAGE(L56:M56)</f>
        <v>38.781255000000002</v>
      </c>
      <c r="P56" s="2">
        <f>STDEV(L56:M56)</f>
        <v>0.80315309527511525</v>
      </c>
    </row>
    <row r="57" spans="1:16">
      <c r="A57" s="2" t="s">
        <v>2</v>
      </c>
      <c r="B57" s="2">
        <v>6.0864029999999998</v>
      </c>
      <c r="C57" s="2">
        <v>6.3781670000000004</v>
      </c>
      <c r="D57" s="2">
        <v>5.9233010000000004</v>
      </c>
      <c r="E57" s="2">
        <v>6.1718270000000004</v>
      </c>
      <c r="F57" s="2">
        <v>5.8488249999999997</v>
      </c>
      <c r="H57" s="2">
        <f t="shared" ref="H57:H67" si="6">AVERAGE(B57:F57)</f>
        <v>6.0817046000000001</v>
      </c>
      <c r="I57" s="2">
        <f t="shared" ref="I57:I67" si="7">STDEV(B57:F57)</f>
        <v>0.20937925228350604</v>
      </c>
      <c r="K57" s="2" t="s">
        <v>2</v>
      </c>
      <c r="L57" s="2">
        <v>6.7679010000000002</v>
      </c>
      <c r="M57" s="2">
        <v>7.2825470000000001</v>
      </c>
      <c r="O57" s="2">
        <f t="shared" ref="O57:O67" si="8">AVERAGE(L57:M57)</f>
        <v>7.0252239999999997</v>
      </c>
      <c r="P57" s="2">
        <f t="shared" ref="P57:P67" si="9">STDEV(L57:M57)</f>
        <v>0.36390967651053185</v>
      </c>
    </row>
    <row r="58" spans="1:16">
      <c r="A58" s="2" t="s">
        <v>3</v>
      </c>
      <c r="B58" s="2">
        <v>13.61712</v>
      </c>
      <c r="C58" s="2">
        <v>13.86096</v>
      </c>
      <c r="D58" s="2">
        <v>13.481490000000001</v>
      </c>
      <c r="E58" s="2">
        <v>13.63782</v>
      </c>
      <c r="F58" s="2">
        <v>13.429740000000001</v>
      </c>
      <c r="H58" s="2">
        <f t="shared" si="6"/>
        <v>13.605426</v>
      </c>
      <c r="I58" s="2">
        <f t="shared" si="7"/>
        <v>0.16786113957673446</v>
      </c>
      <c r="K58" s="2" t="s">
        <v>3</v>
      </c>
      <c r="L58" s="2">
        <v>13.061199999999999</v>
      </c>
      <c r="M58" s="2">
        <v>13.23298</v>
      </c>
      <c r="O58" s="2">
        <f t="shared" si="8"/>
        <v>13.147089999999999</v>
      </c>
      <c r="P58" s="2">
        <f t="shared" si="9"/>
        <v>0.12146680287222517</v>
      </c>
    </row>
    <row r="59" spans="1:16">
      <c r="A59" s="2" t="s">
        <v>4</v>
      </c>
      <c r="B59" s="2">
        <v>11.21447</v>
      </c>
      <c r="C59" s="2">
        <v>11.05645</v>
      </c>
      <c r="D59" s="2">
        <v>11.780469999999999</v>
      </c>
      <c r="E59" s="2">
        <v>11.425129999999999</v>
      </c>
      <c r="F59" s="2">
        <v>11.706189999999999</v>
      </c>
      <c r="H59" s="2">
        <f t="shared" si="6"/>
        <v>11.436541999999999</v>
      </c>
      <c r="I59" s="2">
        <f t="shared" si="7"/>
        <v>0.31020664422284666</v>
      </c>
      <c r="K59" s="2" t="s">
        <v>4</v>
      </c>
      <c r="L59" s="2">
        <v>11.62171</v>
      </c>
      <c r="M59" s="2">
        <v>11.132999999999999</v>
      </c>
      <c r="O59" s="2">
        <f t="shared" si="8"/>
        <v>11.377355</v>
      </c>
      <c r="P59" s="2">
        <f t="shared" si="9"/>
        <v>0.34557015503367838</v>
      </c>
    </row>
    <row r="60" spans="1:16">
      <c r="A60" s="2" t="s">
        <v>5</v>
      </c>
      <c r="B60" s="2">
        <v>0.21513099999999999</v>
      </c>
      <c r="C60" s="2">
        <v>0.25331199999999998</v>
      </c>
      <c r="D60" s="2">
        <v>0.22450400000000001</v>
      </c>
      <c r="E60" s="2">
        <v>0.25282100000000002</v>
      </c>
      <c r="F60" s="2">
        <v>0.23619000000000001</v>
      </c>
      <c r="H60" s="2">
        <f t="shared" si="6"/>
        <v>0.23639159999999998</v>
      </c>
      <c r="I60" s="2">
        <f t="shared" si="7"/>
        <v>1.6952830952380787E-2</v>
      </c>
      <c r="K60" s="2" t="s">
        <v>5</v>
      </c>
      <c r="L60" s="2">
        <v>0.319324</v>
      </c>
      <c r="M60" s="2">
        <v>0.244278</v>
      </c>
      <c r="O60" s="2">
        <f t="shared" si="8"/>
        <v>0.28180099999999997</v>
      </c>
      <c r="P60" s="2">
        <f t="shared" si="9"/>
        <v>5.3065535500925687E-2</v>
      </c>
    </row>
    <row r="61" spans="1:16">
      <c r="A61" s="2" t="s">
        <v>6</v>
      </c>
      <c r="B61" s="2">
        <v>11.76803</v>
      </c>
      <c r="C61" s="2">
        <v>11.656779999999999</v>
      </c>
      <c r="D61" s="2">
        <v>11.208920000000001</v>
      </c>
      <c r="E61" s="2">
        <v>11.41525</v>
      </c>
      <c r="F61" s="2">
        <v>11.208220000000001</v>
      </c>
      <c r="H61" s="2">
        <f t="shared" si="6"/>
        <v>11.45144</v>
      </c>
      <c r="I61" s="2">
        <f t="shared" si="7"/>
        <v>0.25577107860350368</v>
      </c>
      <c r="K61" s="2" t="s">
        <v>6</v>
      </c>
      <c r="L61" s="2">
        <v>11.32827</v>
      </c>
      <c r="M61" s="2">
        <v>11.20186</v>
      </c>
      <c r="O61" s="2">
        <f t="shared" si="8"/>
        <v>11.265065</v>
      </c>
      <c r="P61" s="2">
        <f t="shared" si="9"/>
        <v>8.9385368209791413E-2</v>
      </c>
    </row>
    <row r="62" spans="1:16">
      <c r="A62" s="2" t="s">
        <v>7</v>
      </c>
      <c r="B62" s="2">
        <v>11.44036</v>
      </c>
      <c r="C62" s="2">
        <v>11.6325</v>
      </c>
      <c r="D62" s="2">
        <v>12.07254</v>
      </c>
      <c r="E62" s="2">
        <v>11.596590000000001</v>
      </c>
      <c r="F62" s="2">
        <v>12.18791</v>
      </c>
      <c r="H62" s="2">
        <f t="shared" si="6"/>
        <v>11.785979999999999</v>
      </c>
      <c r="I62" s="2">
        <f t="shared" si="7"/>
        <v>0.32501624013270475</v>
      </c>
      <c r="K62" s="2" t="s">
        <v>7</v>
      </c>
      <c r="L62" s="2">
        <v>11.5783</v>
      </c>
      <c r="M62" s="2">
        <v>12.14568</v>
      </c>
      <c r="O62" s="2">
        <f t="shared" si="8"/>
        <v>11.86199</v>
      </c>
      <c r="P62" s="2">
        <f t="shared" si="9"/>
        <v>0.4011982455096233</v>
      </c>
    </row>
    <row r="63" spans="1:16">
      <c r="A63" s="2" t="s">
        <v>8</v>
      </c>
      <c r="B63" s="2">
        <v>2.7252049999999999</v>
      </c>
      <c r="C63" s="2">
        <v>2.7002280000000001</v>
      </c>
      <c r="D63" s="2">
        <v>2.6769639999999999</v>
      </c>
      <c r="E63" s="2">
        <v>2.7952189999999999</v>
      </c>
      <c r="F63" s="2">
        <v>2.7683840000000002</v>
      </c>
      <c r="H63" s="2">
        <f t="shared" si="6"/>
        <v>2.7332000000000001</v>
      </c>
      <c r="I63" s="2">
        <f t="shared" si="7"/>
        <v>4.8471204652865828E-2</v>
      </c>
      <c r="K63" s="2" t="s">
        <v>8</v>
      </c>
      <c r="L63" s="2">
        <v>2.6244360000000002</v>
      </c>
      <c r="M63" s="2">
        <v>2.506815</v>
      </c>
      <c r="O63" s="2">
        <f t="shared" si="8"/>
        <v>2.5656255000000003</v>
      </c>
      <c r="P63" s="2">
        <f t="shared" si="9"/>
        <v>8.3170606709943043E-2</v>
      </c>
    </row>
    <row r="64" spans="1:16">
      <c r="A64" s="2" t="s">
        <v>9</v>
      </c>
      <c r="B64" s="2">
        <v>1.1375599999999999</v>
      </c>
      <c r="C64" s="2">
        <v>1.1561220000000001</v>
      </c>
      <c r="D64" s="2">
        <v>1.1757550000000001</v>
      </c>
      <c r="E64" s="2">
        <v>1.1430560000000001</v>
      </c>
      <c r="F64" s="2">
        <v>1.069663</v>
      </c>
      <c r="H64" s="2">
        <f t="shared" si="6"/>
        <v>1.1364312000000001</v>
      </c>
      <c r="I64" s="2">
        <f t="shared" si="7"/>
        <v>4.0116217253125974E-2</v>
      </c>
      <c r="K64" s="2" t="s">
        <v>9</v>
      </c>
      <c r="L64" s="2">
        <v>1.291736</v>
      </c>
      <c r="M64" s="2">
        <v>1.3530979999999999</v>
      </c>
      <c r="O64" s="2">
        <f t="shared" si="8"/>
        <v>1.322417</v>
      </c>
      <c r="P64" s="2">
        <f t="shared" si="9"/>
        <v>4.3389486307168872E-2</v>
      </c>
    </row>
    <row r="65" spans="1:16">
      <c r="A65" s="2" t="s">
        <v>26</v>
      </c>
      <c r="B65" s="2">
        <v>1.7470000000000001E-3</v>
      </c>
      <c r="C65" s="2">
        <v>1.4005E-2</v>
      </c>
      <c r="D65" s="2">
        <v>6.1050000000000002E-3</v>
      </c>
      <c r="E65" s="2">
        <v>1.6150999999999999E-2</v>
      </c>
      <c r="F65" s="2">
        <v>1.45E-4</v>
      </c>
      <c r="H65" s="2">
        <f t="shared" si="6"/>
        <v>7.6305999999999995E-3</v>
      </c>
      <c r="I65" s="2">
        <f t="shared" si="7"/>
        <v>7.1799826462185818E-3</v>
      </c>
      <c r="K65" s="2" t="s">
        <v>26</v>
      </c>
      <c r="L65" s="2">
        <v>3.6210000000000001E-3</v>
      </c>
      <c r="M65" s="2">
        <v>1.5E-5</v>
      </c>
      <c r="O65" s="2">
        <f t="shared" si="8"/>
        <v>1.818E-3</v>
      </c>
      <c r="P65" s="2">
        <f t="shared" si="9"/>
        <v>2.5498270529586906E-3</v>
      </c>
    </row>
    <row r="66" spans="1:16">
      <c r="A66" s="2" t="s">
        <v>28</v>
      </c>
      <c r="B66" s="2">
        <v>96.849440000000001</v>
      </c>
      <c r="C66" s="2">
        <v>96.909289999999999</v>
      </c>
      <c r="D66" s="2">
        <v>96.611350000000002</v>
      </c>
      <c r="E66" s="2">
        <v>96.673360000000002</v>
      </c>
      <c r="F66" s="2">
        <v>96.278949999999995</v>
      </c>
      <c r="H66" s="2">
        <f t="shared" si="6"/>
        <v>96.664478000000003</v>
      </c>
      <c r="I66" s="2">
        <f t="shared" si="7"/>
        <v>0.24782915984605391</v>
      </c>
      <c r="K66" s="2" t="s">
        <v>28</v>
      </c>
      <c r="L66" s="2">
        <v>97.945660000000004</v>
      </c>
      <c r="M66" s="2">
        <v>97.31362</v>
      </c>
      <c r="O66" s="2">
        <f t="shared" si="8"/>
        <v>97.629639999999995</v>
      </c>
      <c r="P66" s="2">
        <f t="shared" si="9"/>
        <v>0.44691976998114796</v>
      </c>
    </row>
    <row r="67" spans="1:16" s="32" customFormat="1">
      <c r="A67" s="32" t="s">
        <v>671</v>
      </c>
      <c r="B67" s="32">
        <v>0.65176750087178303</v>
      </c>
      <c r="C67" s="32">
        <v>0.65269329054419079</v>
      </c>
      <c r="D67" s="32">
        <v>0.62912687480787521</v>
      </c>
      <c r="E67" s="32">
        <v>0.64042162619499232</v>
      </c>
      <c r="F67" s="32">
        <v>0.63051642589573476</v>
      </c>
      <c r="H67" s="32">
        <f t="shared" si="6"/>
        <v>0.64090514366291518</v>
      </c>
      <c r="I67" s="32">
        <f t="shared" si="7"/>
        <v>1.1223168828778845E-2</v>
      </c>
      <c r="K67" s="32" t="s">
        <v>671</v>
      </c>
      <c r="L67" s="32">
        <v>0.6347840839683907</v>
      </c>
      <c r="M67" s="32">
        <v>0.64206530721180688</v>
      </c>
      <c r="O67" s="32">
        <f t="shared" si="8"/>
        <v>0.63842469559009873</v>
      </c>
      <c r="P67" s="32">
        <f t="shared" si="9"/>
        <v>5.1486023307526886E-3</v>
      </c>
    </row>
    <row r="69" spans="1:16">
      <c r="A69" s="22" t="s">
        <v>143</v>
      </c>
    </row>
    <row r="70" spans="1:16">
      <c r="B70" s="2" t="s">
        <v>127</v>
      </c>
      <c r="C70" s="2" t="s">
        <v>128</v>
      </c>
      <c r="D70" s="2" t="s">
        <v>129</v>
      </c>
      <c r="E70" s="2" t="s">
        <v>130</v>
      </c>
      <c r="F70" s="2" t="s">
        <v>132</v>
      </c>
      <c r="G70" s="2" t="s">
        <v>133</v>
      </c>
      <c r="I70" s="2" t="s">
        <v>612</v>
      </c>
      <c r="J70" s="2" t="s">
        <v>614</v>
      </c>
    </row>
    <row r="71" spans="1:16">
      <c r="A71" s="2" t="s">
        <v>1</v>
      </c>
      <c r="B71" s="2">
        <v>38.212299999999999</v>
      </c>
      <c r="C71" s="2">
        <v>37.967700000000001</v>
      </c>
      <c r="D71" s="2">
        <v>38.182299999999998</v>
      </c>
      <c r="E71" s="2">
        <v>38.800699999999999</v>
      </c>
      <c r="F71" s="2">
        <v>37.590800000000002</v>
      </c>
      <c r="G71" s="2">
        <v>38.451000000000001</v>
      </c>
      <c r="I71" s="2">
        <f>AVERAGE(B71:G71)</f>
        <v>38.200800000000001</v>
      </c>
      <c r="J71" s="2">
        <f>STDEV(B71:G71)</f>
        <v>0.41216262809721044</v>
      </c>
    </row>
    <row r="72" spans="1:16">
      <c r="A72" s="2" t="s">
        <v>2</v>
      </c>
      <c r="B72" s="2">
        <v>5.9661999999999997</v>
      </c>
      <c r="C72" s="2">
        <v>6.0972</v>
      </c>
      <c r="D72" s="2">
        <v>6.1222000000000003</v>
      </c>
      <c r="E72" s="2">
        <v>5.8257000000000003</v>
      </c>
      <c r="F72" s="2">
        <v>5.6154000000000002</v>
      </c>
      <c r="G72" s="2">
        <v>5.9114000000000004</v>
      </c>
      <c r="I72" s="2">
        <f t="shared" ref="I72:I82" si="10">AVERAGE(B72:G72)</f>
        <v>5.9230166666666664</v>
      </c>
      <c r="J72" s="2">
        <f t="shared" ref="J72:J82" si="11">STDEV(B72:G72)</f>
        <v>0.18767638547954468</v>
      </c>
    </row>
    <row r="73" spans="1:16">
      <c r="A73" s="2" t="s">
        <v>3</v>
      </c>
      <c r="B73" s="2">
        <v>13.7011</v>
      </c>
      <c r="C73" s="2">
        <v>13.7342</v>
      </c>
      <c r="D73" s="2">
        <v>13.5679</v>
      </c>
      <c r="E73" s="2">
        <v>13.5413</v>
      </c>
      <c r="F73" s="2">
        <v>13.6493</v>
      </c>
      <c r="G73" s="2">
        <v>13.2895</v>
      </c>
      <c r="I73" s="2">
        <f t="shared" si="10"/>
        <v>13.580550000000001</v>
      </c>
      <c r="J73" s="2">
        <f t="shared" si="11"/>
        <v>0.16079668839873523</v>
      </c>
    </row>
    <row r="74" spans="1:16">
      <c r="A74" s="2" t="s">
        <v>4</v>
      </c>
      <c r="B74" s="2">
        <v>12.5519</v>
      </c>
      <c r="C74" s="2">
        <v>12.2926</v>
      </c>
      <c r="D74" s="2">
        <v>12.1653</v>
      </c>
      <c r="E74" s="2">
        <v>12.1793</v>
      </c>
      <c r="F74" s="2">
        <v>12.6038</v>
      </c>
      <c r="G74" s="2">
        <v>12.232900000000001</v>
      </c>
      <c r="I74" s="2">
        <f t="shared" si="10"/>
        <v>12.337633333333335</v>
      </c>
      <c r="J74" s="2">
        <f t="shared" si="11"/>
        <v>0.19210423906480198</v>
      </c>
    </row>
    <row r="75" spans="1:16">
      <c r="A75" s="2" t="s">
        <v>5</v>
      </c>
      <c r="B75" s="2">
        <v>0.26340000000000002</v>
      </c>
      <c r="C75" s="2">
        <v>0.34250000000000003</v>
      </c>
      <c r="D75" s="2">
        <v>0.30409999999999998</v>
      </c>
      <c r="E75" s="2">
        <v>0.25669999999999998</v>
      </c>
      <c r="F75" s="2">
        <v>0.2802</v>
      </c>
      <c r="G75" s="2">
        <v>0.25280000000000002</v>
      </c>
      <c r="I75" s="2">
        <f t="shared" si="10"/>
        <v>0.28328333333333333</v>
      </c>
      <c r="J75" s="2">
        <f t="shared" si="11"/>
        <v>3.4585281069649733E-2</v>
      </c>
    </row>
    <row r="76" spans="1:16">
      <c r="A76" s="2" t="s">
        <v>6</v>
      </c>
      <c r="B76" s="2">
        <v>12.0182</v>
      </c>
      <c r="C76" s="2">
        <v>11.7425</v>
      </c>
      <c r="D76" s="2">
        <v>12.082000000000001</v>
      </c>
      <c r="E76" s="2">
        <v>11.9358</v>
      </c>
      <c r="F76" s="2">
        <v>11.701000000000001</v>
      </c>
      <c r="G76" s="2">
        <v>12.0306</v>
      </c>
      <c r="I76" s="2">
        <f t="shared" si="10"/>
        <v>11.918349999999998</v>
      </c>
      <c r="J76" s="2">
        <f t="shared" si="11"/>
        <v>0.15988755736454299</v>
      </c>
    </row>
    <row r="77" spans="1:16">
      <c r="A77" s="2" t="s">
        <v>7</v>
      </c>
      <c r="B77" s="2">
        <v>11.4742</v>
      </c>
      <c r="C77" s="2">
        <v>11.818</v>
      </c>
      <c r="D77" s="2">
        <v>11.388299999999999</v>
      </c>
      <c r="E77" s="2">
        <v>11.421900000000001</v>
      </c>
      <c r="F77" s="2">
        <v>11.2576</v>
      </c>
      <c r="G77" s="2">
        <v>11.308</v>
      </c>
      <c r="I77" s="2">
        <f t="shared" si="10"/>
        <v>11.444666666666668</v>
      </c>
      <c r="J77" s="2">
        <f t="shared" si="11"/>
        <v>0.19880504688429471</v>
      </c>
    </row>
    <row r="78" spans="1:16">
      <c r="A78" s="2" t="s">
        <v>8</v>
      </c>
      <c r="B78" s="2">
        <v>2.7425000000000002</v>
      </c>
      <c r="C78" s="2">
        <v>2.7233999999999998</v>
      </c>
      <c r="D78" s="2">
        <v>2.7273999999999998</v>
      </c>
      <c r="E78" s="2">
        <v>2.8534000000000002</v>
      </c>
      <c r="F78" s="2">
        <v>2.6591999999999998</v>
      </c>
      <c r="G78" s="2">
        <v>2.8125</v>
      </c>
      <c r="I78" s="2">
        <f t="shared" si="10"/>
        <v>2.7530666666666668</v>
      </c>
      <c r="J78" s="2">
        <f t="shared" si="11"/>
        <v>6.9369436113224131E-2</v>
      </c>
    </row>
    <row r="79" spans="1:16">
      <c r="A79" s="2" t="s">
        <v>9</v>
      </c>
      <c r="B79" s="2">
        <v>1.2685999999999999</v>
      </c>
      <c r="C79" s="2">
        <v>1.3073999999999999</v>
      </c>
      <c r="D79" s="2">
        <v>1.2163999999999999</v>
      </c>
      <c r="E79" s="2">
        <v>1.2915000000000001</v>
      </c>
      <c r="F79" s="2">
        <v>1.3312999999999999</v>
      </c>
      <c r="G79" s="2">
        <v>1.2314000000000001</v>
      </c>
      <c r="I79" s="2">
        <f t="shared" si="10"/>
        <v>1.2744333333333333</v>
      </c>
      <c r="J79" s="2">
        <f t="shared" si="11"/>
        <v>4.4419935464458583E-2</v>
      </c>
    </row>
    <row r="80" spans="1:16">
      <c r="A80" s="2" t="s">
        <v>10</v>
      </c>
      <c r="B80" s="2">
        <v>0.1206</v>
      </c>
      <c r="C80" s="2">
        <v>0.56669999999999998</v>
      </c>
      <c r="D80" s="2">
        <v>0.28660000000000002</v>
      </c>
      <c r="E80" s="2">
        <v>0.12709999999999999</v>
      </c>
      <c r="F80" s="2">
        <v>8.5800000000000001E-2</v>
      </c>
      <c r="G80" s="2">
        <v>7.46E-2</v>
      </c>
      <c r="I80" s="2">
        <f t="shared" si="10"/>
        <v>0.21023333333333336</v>
      </c>
      <c r="J80" s="2">
        <f t="shared" si="11"/>
        <v>0.19064401030891753</v>
      </c>
    </row>
    <row r="81" spans="1:18">
      <c r="A81" s="2" t="s">
        <v>28</v>
      </c>
      <c r="B81" s="2">
        <f>SUM(B71:B80)</f>
        <v>98.319000000000003</v>
      </c>
      <c r="C81" s="2">
        <f t="shared" ref="C81:G81" si="12">SUM(C71:C80)</f>
        <v>98.592200000000005</v>
      </c>
      <c r="D81" s="2">
        <f t="shared" si="12"/>
        <v>98.042500000000004</v>
      </c>
      <c r="E81" s="2">
        <f t="shared" si="12"/>
        <v>98.233399999999989</v>
      </c>
      <c r="F81" s="2">
        <f t="shared" si="12"/>
        <v>96.774400000000014</v>
      </c>
      <c r="G81" s="2">
        <f t="shared" si="12"/>
        <v>97.594699999999975</v>
      </c>
      <c r="I81" s="2">
        <f t="shared" si="10"/>
        <v>97.926033333333336</v>
      </c>
      <c r="J81" s="2">
        <f t="shared" si="11"/>
        <v>0.65456561066608454</v>
      </c>
    </row>
    <row r="82" spans="1:18" s="32" customFormat="1">
      <c r="A82" s="32" t="s">
        <v>671</v>
      </c>
      <c r="B82" s="32">
        <v>0.63056000322574457</v>
      </c>
      <c r="C82" s="32">
        <v>0.63001639438160972</v>
      </c>
      <c r="D82" s="32">
        <v>0.63903978461759092</v>
      </c>
      <c r="E82" s="32">
        <v>0.63596056584602856</v>
      </c>
      <c r="F82" s="32">
        <v>0.62333920704181511</v>
      </c>
      <c r="G82" s="32">
        <v>0.63677507525708088</v>
      </c>
      <c r="I82" s="32">
        <f t="shared" si="10"/>
        <v>0.63261517172831161</v>
      </c>
      <c r="J82" s="32">
        <f t="shared" si="11"/>
        <v>5.7756902978851055E-3</v>
      </c>
    </row>
    <row r="84" spans="1:18">
      <c r="A84" s="22" t="s">
        <v>144</v>
      </c>
      <c r="K84" s="22" t="s">
        <v>145</v>
      </c>
    </row>
    <row r="85" spans="1:18">
      <c r="B85" s="2" t="s">
        <v>127</v>
      </c>
      <c r="C85" s="2" t="s">
        <v>128</v>
      </c>
      <c r="D85" s="2" t="s">
        <v>129</v>
      </c>
      <c r="E85" s="2" t="s">
        <v>130</v>
      </c>
      <c r="F85" s="2" t="s">
        <v>132</v>
      </c>
      <c r="H85" s="2" t="s">
        <v>612</v>
      </c>
      <c r="I85" s="2" t="s">
        <v>614</v>
      </c>
      <c r="L85" s="2" t="s">
        <v>127</v>
      </c>
      <c r="M85" s="2" t="s">
        <v>128</v>
      </c>
      <c r="N85" s="2" t="s">
        <v>129</v>
      </c>
      <c r="O85" s="2" t="s">
        <v>130</v>
      </c>
      <c r="Q85" s="2" t="s">
        <v>612</v>
      </c>
      <c r="R85" s="2" t="s">
        <v>614</v>
      </c>
    </row>
    <row r="86" spans="1:18">
      <c r="A86" s="2" t="s">
        <v>1</v>
      </c>
      <c r="B86" s="2">
        <v>36.546700000000001</v>
      </c>
      <c r="C86" s="2">
        <v>37.857999999999997</v>
      </c>
      <c r="D86" s="2">
        <v>36.766399999999997</v>
      </c>
      <c r="E86" s="2">
        <v>36.046700000000001</v>
      </c>
      <c r="F86" s="2">
        <v>37.936700000000002</v>
      </c>
      <c r="H86" s="2">
        <f t="shared" ref="H86:H98" si="13">AVERAGE(B86:F86)</f>
        <v>37.030900000000003</v>
      </c>
      <c r="I86" s="2">
        <f t="shared" ref="I86:I98" si="14">STDEV(B86:F86)</f>
        <v>0.83331080336210628</v>
      </c>
      <c r="K86" s="2" t="s">
        <v>1</v>
      </c>
      <c r="L86" s="2">
        <v>39.378700000000002</v>
      </c>
      <c r="M86" s="2">
        <v>38.461199999999998</v>
      </c>
      <c r="N86" s="2">
        <v>38.162799999999997</v>
      </c>
      <c r="O86" s="2">
        <v>38.148899999999998</v>
      </c>
      <c r="Q86" s="2">
        <f>AVERAGE(L86:O86)</f>
        <v>38.5379</v>
      </c>
      <c r="R86" s="2">
        <f>STDEV(L86:O86)</f>
        <v>0.5787482296589217</v>
      </c>
    </row>
    <row r="87" spans="1:18">
      <c r="A87" s="2" t="s">
        <v>2</v>
      </c>
      <c r="B87" s="2">
        <v>4.7515000000000001</v>
      </c>
      <c r="C87" s="2">
        <v>4.8441000000000001</v>
      </c>
      <c r="D87" s="2">
        <v>5.3406000000000002</v>
      </c>
      <c r="E87" s="2">
        <v>5.2839999999999998</v>
      </c>
      <c r="F87" s="2">
        <v>5.0758999999999999</v>
      </c>
      <c r="H87" s="2">
        <f t="shared" si="13"/>
        <v>5.0592200000000007</v>
      </c>
      <c r="I87" s="2">
        <f t="shared" si="14"/>
        <v>0.26026293819904511</v>
      </c>
      <c r="K87" s="2" t="s">
        <v>2</v>
      </c>
      <c r="L87" s="2">
        <v>4.4513999999999996</v>
      </c>
      <c r="M87" s="2">
        <v>4.5456000000000003</v>
      </c>
      <c r="N87" s="2">
        <v>4.6124999999999998</v>
      </c>
      <c r="O87" s="2">
        <v>4.6958000000000002</v>
      </c>
      <c r="Q87" s="2">
        <f t="shared" ref="Q87:Q98" si="15">AVERAGE(L87:O87)</f>
        <v>4.5763250000000006</v>
      </c>
      <c r="R87" s="2">
        <f t="shared" ref="R87:R98" si="16">STDEV(L87:O87)</f>
        <v>0.10349426312603052</v>
      </c>
    </row>
    <row r="88" spans="1:18">
      <c r="A88" s="2" t="s">
        <v>3</v>
      </c>
      <c r="B88" s="2">
        <v>14.165100000000001</v>
      </c>
      <c r="C88" s="2">
        <v>14.3368</v>
      </c>
      <c r="D88" s="2">
        <v>14.7052</v>
      </c>
      <c r="E88" s="2">
        <v>14.478199999999999</v>
      </c>
      <c r="F88" s="2">
        <v>14.526400000000001</v>
      </c>
      <c r="H88" s="2">
        <f t="shared" si="13"/>
        <v>14.442339999999998</v>
      </c>
      <c r="I88" s="2">
        <f t="shared" si="14"/>
        <v>0.20337656698843121</v>
      </c>
      <c r="K88" s="2" t="s">
        <v>3</v>
      </c>
      <c r="L88" s="2">
        <v>13.5481</v>
      </c>
      <c r="M88" s="2">
        <v>14.1677</v>
      </c>
      <c r="N88" s="2">
        <v>14.3851</v>
      </c>
      <c r="O88" s="2">
        <v>14.1843</v>
      </c>
      <c r="Q88" s="2">
        <f t="shared" si="15"/>
        <v>14.071300000000001</v>
      </c>
      <c r="R88" s="2">
        <f t="shared" si="16"/>
        <v>0.36252385668624165</v>
      </c>
    </row>
    <row r="89" spans="1:18">
      <c r="A89" s="2" t="s">
        <v>4</v>
      </c>
      <c r="B89" s="2">
        <v>11.4346</v>
      </c>
      <c r="C89" s="2">
        <v>11.991199999999999</v>
      </c>
      <c r="D89" s="2">
        <v>12.202299999999999</v>
      </c>
      <c r="E89" s="2">
        <v>13.264699999999999</v>
      </c>
      <c r="F89" s="2">
        <v>11.672800000000001</v>
      </c>
      <c r="H89" s="2">
        <f t="shared" si="13"/>
        <v>12.113119999999999</v>
      </c>
      <c r="I89" s="2">
        <f t="shared" si="14"/>
        <v>0.70767668253235516</v>
      </c>
      <c r="K89" s="2" t="s">
        <v>4</v>
      </c>
      <c r="L89" s="2">
        <v>10.6699</v>
      </c>
      <c r="M89" s="2">
        <v>10.4956</v>
      </c>
      <c r="N89" s="2">
        <v>11.0077</v>
      </c>
      <c r="O89" s="2">
        <v>10.403600000000001</v>
      </c>
      <c r="Q89" s="2">
        <f t="shared" si="15"/>
        <v>10.644200000000001</v>
      </c>
      <c r="R89" s="2">
        <f t="shared" si="16"/>
        <v>0.26631000732229321</v>
      </c>
    </row>
    <row r="90" spans="1:18">
      <c r="A90" s="2" t="s">
        <v>5</v>
      </c>
      <c r="B90" s="2">
        <v>0.23619999999999999</v>
      </c>
      <c r="C90" s="2">
        <v>0.21540000000000001</v>
      </c>
      <c r="D90" s="2">
        <v>0.2346</v>
      </c>
      <c r="E90" s="2">
        <v>0.24629999999999999</v>
      </c>
      <c r="F90" s="2">
        <v>0.25180000000000002</v>
      </c>
      <c r="H90" s="2">
        <f t="shared" si="13"/>
        <v>0.23685999999999999</v>
      </c>
      <c r="I90" s="2">
        <f t="shared" si="14"/>
        <v>1.3949838708744989E-2</v>
      </c>
      <c r="K90" s="2" t="s">
        <v>5</v>
      </c>
      <c r="L90" s="2">
        <v>0.28410000000000002</v>
      </c>
      <c r="M90" s="2">
        <v>0.20050000000000001</v>
      </c>
      <c r="N90" s="2">
        <v>0.15329999999999999</v>
      </c>
      <c r="O90" s="2">
        <v>0.19869999999999999</v>
      </c>
      <c r="Q90" s="2">
        <f t="shared" si="15"/>
        <v>0.20915</v>
      </c>
      <c r="R90" s="2">
        <f t="shared" si="16"/>
        <v>5.4530572464749856E-2</v>
      </c>
    </row>
    <row r="91" spans="1:18">
      <c r="A91" s="2" t="s">
        <v>6</v>
      </c>
      <c r="B91" s="2">
        <v>11.065099999999999</v>
      </c>
      <c r="C91" s="2">
        <v>10.9787</v>
      </c>
      <c r="D91" s="2">
        <v>11.912699999999999</v>
      </c>
      <c r="E91" s="2">
        <v>11.8256</v>
      </c>
      <c r="F91" s="2">
        <v>11.3194</v>
      </c>
      <c r="H91" s="2">
        <f t="shared" si="13"/>
        <v>11.420300000000001</v>
      </c>
      <c r="I91" s="2">
        <f t="shared" si="14"/>
        <v>0.42955915192206051</v>
      </c>
      <c r="K91" s="2" t="s">
        <v>6</v>
      </c>
      <c r="L91" s="2">
        <v>13.312900000000001</v>
      </c>
      <c r="M91" s="2">
        <v>13.4053</v>
      </c>
      <c r="N91" s="2">
        <v>13.355600000000001</v>
      </c>
      <c r="O91" s="2">
        <v>13.055400000000001</v>
      </c>
      <c r="Q91" s="2">
        <f t="shared" si="15"/>
        <v>13.282300000000001</v>
      </c>
      <c r="R91" s="2">
        <f t="shared" si="16"/>
        <v>0.15590794292359411</v>
      </c>
    </row>
    <row r="92" spans="1:18">
      <c r="A92" s="2" t="s">
        <v>7</v>
      </c>
      <c r="B92" s="2">
        <v>12.879</v>
      </c>
      <c r="C92" s="2">
        <v>11.776199999999999</v>
      </c>
      <c r="D92" s="2">
        <v>11.6494</v>
      </c>
      <c r="E92" s="2">
        <v>11.721399999999999</v>
      </c>
      <c r="F92" s="2">
        <v>11.541700000000001</v>
      </c>
      <c r="H92" s="2">
        <f t="shared" si="13"/>
        <v>11.913539999999999</v>
      </c>
      <c r="I92" s="2">
        <f t="shared" si="14"/>
        <v>0.5467924633716158</v>
      </c>
      <c r="K92" s="2" t="s">
        <v>7</v>
      </c>
      <c r="L92" s="2">
        <v>12.250500000000001</v>
      </c>
      <c r="M92" s="2">
        <v>12.05</v>
      </c>
      <c r="N92" s="2">
        <v>12.1707</v>
      </c>
      <c r="O92" s="2">
        <v>12.466100000000001</v>
      </c>
      <c r="Q92" s="2">
        <f t="shared" si="15"/>
        <v>12.234324999999998</v>
      </c>
      <c r="R92" s="2">
        <f t="shared" si="16"/>
        <v>0.17512388710091317</v>
      </c>
    </row>
    <row r="93" spans="1:18">
      <c r="A93" s="2" t="s">
        <v>8</v>
      </c>
      <c r="B93" s="2">
        <v>2.7151000000000001</v>
      </c>
      <c r="C93" s="2">
        <v>2.9695999999999998</v>
      </c>
      <c r="D93" s="2">
        <v>2.6518000000000002</v>
      </c>
      <c r="E93" s="2">
        <v>2.5630999999999999</v>
      </c>
      <c r="F93" s="2">
        <v>2.7353000000000001</v>
      </c>
      <c r="H93" s="2">
        <f t="shared" si="13"/>
        <v>2.7269800000000002</v>
      </c>
      <c r="I93" s="2">
        <f t="shared" si="14"/>
        <v>0.15131383611553828</v>
      </c>
      <c r="K93" s="2" t="s">
        <v>8</v>
      </c>
      <c r="L93" s="2">
        <v>2.6316999999999999</v>
      </c>
      <c r="M93" s="2">
        <v>2.6455000000000002</v>
      </c>
      <c r="N93" s="2">
        <v>2.7029999999999998</v>
      </c>
      <c r="O93" s="2">
        <v>2.6596000000000002</v>
      </c>
      <c r="Q93" s="2">
        <f t="shared" si="15"/>
        <v>2.6599500000000003</v>
      </c>
      <c r="R93" s="2">
        <f t="shared" si="16"/>
        <v>3.0877661828577551E-2</v>
      </c>
    </row>
    <row r="94" spans="1:18">
      <c r="A94" s="2" t="s">
        <v>9</v>
      </c>
      <c r="B94" s="2">
        <v>1.1843999999999999</v>
      </c>
      <c r="C94" s="2">
        <v>1.284</v>
      </c>
      <c r="D94" s="2">
        <v>1.1188</v>
      </c>
      <c r="E94" s="2">
        <v>1.1173999999999999</v>
      </c>
      <c r="F94" s="2">
        <v>1.3669</v>
      </c>
      <c r="H94" s="2">
        <f t="shared" si="13"/>
        <v>1.2143000000000002</v>
      </c>
      <c r="I94" s="2">
        <f t="shared" si="14"/>
        <v>0.10902834493836915</v>
      </c>
      <c r="K94" s="2" t="s">
        <v>9</v>
      </c>
      <c r="L94" s="2">
        <v>1.0985</v>
      </c>
      <c r="M94" s="2">
        <v>1.2149000000000001</v>
      </c>
      <c r="N94" s="2">
        <v>1.1918</v>
      </c>
      <c r="O94" s="2">
        <v>1.1088</v>
      </c>
      <c r="Q94" s="2">
        <f t="shared" si="15"/>
        <v>1.1535000000000002</v>
      </c>
      <c r="R94" s="2">
        <f t="shared" si="16"/>
        <v>5.8480595072211788E-2</v>
      </c>
    </row>
    <row r="95" spans="1:18">
      <c r="A95" s="2" t="s">
        <v>26</v>
      </c>
      <c r="B95" s="2">
        <v>0</v>
      </c>
      <c r="C95" s="2">
        <v>4.5999999999999999E-3</v>
      </c>
      <c r="D95" s="2">
        <v>9.1999999999999998E-3</v>
      </c>
      <c r="E95" s="2">
        <v>4.5900000000000003E-2</v>
      </c>
      <c r="F95" s="2">
        <v>2.3099999999999999E-2</v>
      </c>
      <c r="H95" s="2">
        <f t="shared" si="13"/>
        <v>1.6559999999999998E-2</v>
      </c>
      <c r="I95" s="2">
        <f t="shared" si="14"/>
        <v>1.8540846798353088E-2</v>
      </c>
      <c r="K95" s="2" t="s">
        <v>26</v>
      </c>
      <c r="L95" s="2">
        <v>0</v>
      </c>
      <c r="M95" s="2">
        <v>6.7500000000000004E-2</v>
      </c>
      <c r="N95" s="2">
        <v>0</v>
      </c>
      <c r="O95" s="2">
        <v>1.4E-2</v>
      </c>
      <c r="Q95" s="2">
        <f t="shared" si="15"/>
        <v>2.0375000000000001E-2</v>
      </c>
      <c r="R95" s="2">
        <f t="shared" si="16"/>
        <v>3.2102375301525585E-2</v>
      </c>
    </row>
    <row r="96" spans="1:18">
      <c r="A96" s="2" t="s">
        <v>27</v>
      </c>
      <c r="B96" s="2">
        <v>2.3900000000000001E-2</v>
      </c>
      <c r="C96" s="2">
        <v>0</v>
      </c>
      <c r="D96" s="2">
        <v>5.5999999999999999E-3</v>
      </c>
      <c r="E96" s="2">
        <v>4.1999999999999997E-3</v>
      </c>
      <c r="F96" s="2">
        <v>0</v>
      </c>
      <c r="H96" s="2">
        <f t="shared" si="13"/>
        <v>6.7400000000000003E-3</v>
      </c>
      <c r="I96" s="2">
        <f t="shared" si="14"/>
        <v>9.9130217391065981E-3</v>
      </c>
      <c r="K96" s="2" t="s">
        <v>27</v>
      </c>
      <c r="L96" s="2">
        <v>2.8299999999999999E-2</v>
      </c>
      <c r="M96" s="2">
        <v>2.8299999999999999E-2</v>
      </c>
      <c r="N96" s="2">
        <v>3.8199999999999998E-2</v>
      </c>
      <c r="O96" s="2">
        <v>0</v>
      </c>
      <c r="Q96" s="2">
        <f t="shared" si="15"/>
        <v>2.3699999999999999E-2</v>
      </c>
      <c r="R96" s="2">
        <f t="shared" si="16"/>
        <v>1.6474829285913706E-2</v>
      </c>
    </row>
    <row r="97" spans="1:18">
      <c r="A97" s="2" t="s">
        <v>28</v>
      </c>
      <c r="B97" s="2">
        <v>95.00160000000001</v>
      </c>
      <c r="C97" s="2">
        <v>96.258600000000015</v>
      </c>
      <c r="D97" s="2">
        <v>96.596599999999995</v>
      </c>
      <c r="E97" s="2">
        <v>96.597500000000011</v>
      </c>
      <c r="F97" s="2">
        <v>96.45</v>
      </c>
      <c r="H97" s="2">
        <f t="shared" si="13"/>
        <v>96.18086000000001</v>
      </c>
      <c r="I97" s="2">
        <f t="shared" si="14"/>
        <v>0.67371407733547917</v>
      </c>
      <c r="K97" s="2" t="s">
        <v>28</v>
      </c>
      <c r="L97" s="2">
        <f>SUM(L86:L96)</f>
        <v>97.6541</v>
      </c>
      <c r="M97" s="2">
        <f>SUM(M86:M96)</f>
        <v>97.282099999999986</v>
      </c>
      <c r="N97" s="2">
        <f>SUM(N86:N96)</f>
        <v>97.780699999999996</v>
      </c>
      <c r="O97" s="2">
        <f>SUM(O86:O96)</f>
        <v>96.935199999999995</v>
      </c>
      <c r="Q97" s="2">
        <f t="shared" si="15"/>
        <v>97.413025000000005</v>
      </c>
      <c r="R97" s="2">
        <f t="shared" si="16"/>
        <v>0.38243088591273833</v>
      </c>
    </row>
    <row r="98" spans="1:18" s="32" customFormat="1">
      <c r="A98" s="32" t="s">
        <v>671</v>
      </c>
      <c r="B98" s="32">
        <v>0.63302635600312851</v>
      </c>
      <c r="C98" s="32">
        <v>0.62007200189839506</v>
      </c>
      <c r="D98" s="32">
        <v>0.63507481760417861</v>
      </c>
      <c r="E98" s="32">
        <v>0.61378018061478168</v>
      </c>
      <c r="F98" s="32">
        <v>0.63351511537985494</v>
      </c>
      <c r="H98" s="32">
        <f t="shared" si="13"/>
        <v>0.62709369430006778</v>
      </c>
      <c r="I98" s="32">
        <f t="shared" si="14"/>
        <v>9.5744877616811431E-3</v>
      </c>
      <c r="K98" s="32" t="s">
        <v>671</v>
      </c>
      <c r="L98" s="32">
        <v>0.68979250653014235</v>
      </c>
      <c r="M98" s="32">
        <v>0.69480817838117914</v>
      </c>
      <c r="N98" s="32">
        <v>0.68385200401213042</v>
      </c>
      <c r="O98" s="32">
        <v>0.69121766873303714</v>
      </c>
      <c r="Q98" s="32">
        <f t="shared" si="15"/>
        <v>0.68991758941412229</v>
      </c>
      <c r="R98" s="32">
        <f t="shared" si="16"/>
        <v>4.561251241961644E-3</v>
      </c>
    </row>
    <row r="100" spans="1:18">
      <c r="A100" s="13" t="s">
        <v>122</v>
      </c>
    </row>
    <row r="101" spans="1:18">
      <c r="B101" s="2" t="s">
        <v>127</v>
      </c>
      <c r="C101" s="2" t="s">
        <v>128</v>
      </c>
      <c r="D101" s="2" t="s">
        <v>129</v>
      </c>
      <c r="E101" s="2" t="s">
        <v>130</v>
      </c>
      <c r="F101" s="2" t="s">
        <v>132</v>
      </c>
      <c r="H101" s="2" t="s">
        <v>612</v>
      </c>
      <c r="I101" s="2" t="s">
        <v>614</v>
      </c>
    </row>
    <row r="102" spans="1:18">
      <c r="A102" s="2" t="s">
        <v>1</v>
      </c>
      <c r="B102" s="2">
        <v>39.667700000000004</v>
      </c>
      <c r="C102" s="2">
        <v>38.809399999999997</v>
      </c>
      <c r="D102" s="2">
        <v>36.960299999999997</v>
      </c>
      <c r="E102" s="2">
        <v>36.359200000000001</v>
      </c>
      <c r="F102" s="2">
        <v>36.6</v>
      </c>
      <c r="H102" s="2">
        <f t="shared" ref="H102:H114" si="17">AVERAGE(B102:F102)</f>
        <v>37.679320000000004</v>
      </c>
      <c r="I102" s="2">
        <f t="shared" ref="I102:I114" si="18">STDEV(B102:F102)</f>
        <v>1.4710008555402003</v>
      </c>
    </row>
    <row r="103" spans="1:18">
      <c r="A103" s="2" t="s">
        <v>2</v>
      </c>
      <c r="B103" s="2">
        <v>5.2786999999999997</v>
      </c>
      <c r="C103" s="2">
        <v>5.4122000000000003</v>
      </c>
      <c r="D103" s="2">
        <v>6.1314000000000002</v>
      </c>
      <c r="E103" s="2">
        <v>5.9954000000000001</v>
      </c>
      <c r="F103" s="2">
        <v>5.9222000000000001</v>
      </c>
      <c r="H103" s="2">
        <f t="shared" si="17"/>
        <v>5.7479800000000001</v>
      </c>
      <c r="I103" s="2">
        <f t="shared" si="18"/>
        <v>0.37800532006838217</v>
      </c>
    </row>
    <row r="104" spans="1:18">
      <c r="A104" s="2" t="s">
        <v>3</v>
      </c>
      <c r="B104" s="2">
        <v>12.1554</v>
      </c>
      <c r="C104" s="2">
        <v>12.3093</v>
      </c>
      <c r="D104" s="2">
        <v>12.0038</v>
      </c>
      <c r="E104" s="2">
        <v>11.924899999999999</v>
      </c>
      <c r="F104" s="2">
        <v>12.0091</v>
      </c>
      <c r="H104" s="2">
        <f t="shared" si="17"/>
        <v>12.080500000000001</v>
      </c>
      <c r="I104" s="2">
        <f t="shared" si="18"/>
        <v>0.1526037843567456</v>
      </c>
    </row>
    <row r="105" spans="1:18">
      <c r="A105" s="2" t="s">
        <v>4</v>
      </c>
      <c r="B105" s="2">
        <v>9.0625999999999998</v>
      </c>
      <c r="C105" s="2">
        <v>9.7837999999999994</v>
      </c>
      <c r="D105" s="2">
        <v>13.558299999999999</v>
      </c>
      <c r="E105" s="2">
        <v>14.872199999999999</v>
      </c>
      <c r="F105" s="2">
        <v>11.688700000000001</v>
      </c>
      <c r="H105" s="2">
        <f t="shared" si="17"/>
        <v>11.793119999999998</v>
      </c>
      <c r="I105" s="2">
        <f t="shared" si="18"/>
        <v>2.4546182976177819</v>
      </c>
    </row>
    <row r="106" spans="1:18">
      <c r="A106" s="2" t="s">
        <v>5</v>
      </c>
      <c r="B106" s="2">
        <v>9.8299999999999998E-2</v>
      </c>
      <c r="C106" s="2">
        <v>7.9200000000000007E-2</v>
      </c>
      <c r="D106" s="2">
        <v>0.14449999999999999</v>
      </c>
      <c r="E106" s="2">
        <v>0.1013</v>
      </c>
      <c r="F106" s="2">
        <v>0.1242</v>
      </c>
      <c r="H106" s="2">
        <f t="shared" si="17"/>
        <v>0.1095</v>
      </c>
      <c r="I106" s="2">
        <f t="shared" si="18"/>
        <v>2.5257969039493275E-2</v>
      </c>
    </row>
    <row r="107" spans="1:18">
      <c r="A107" s="2" t="s">
        <v>6</v>
      </c>
      <c r="B107" s="2">
        <v>14.9587</v>
      </c>
      <c r="C107" s="2">
        <v>14.9237</v>
      </c>
      <c r="D107" s="2">
        <v>15.5464</v>
      </c>
      <c r="E107" s="2">
        <v>15.5573</v>
      </c>
      <c r="F107" s="2">
        <v>15.2582</v>
      </c>
      <c r="H107" s="2">
        <f t="shared" si="17"/>
        <v>15.248859999999999</v>
      </c>
      <c r="I107" s="2">
        <f t="shared" si="18"/>
        <v>0.30564455336223467</v>
      </c>
    </row>
    <row r="108" spans="1:18">
      <c r="A108" s="2" t="s">
        <v>7</v>
      </c>
      <c r="B108" s="2">
        <v>12.6693</v>
      </c>
      <c r="C108" s="2">
        <v>11.9101</v>
      </c>
      <c r="D108" s="2">
        <v>11.1873</v>
      </c>
      <c r="E108" s="2">
        <v>10.846</v>
      </c>
      <c r="F108" s="2">
        <v>11.669700000000001</v>
      </c>
      <c r="H108" s="2">
        <f t="shared" si="17"/>
        <v>11.65648</v>
      </c>
      <c r="I108" s="2">
        <f t="shared" si="18"/>
        <v>0.70130412946167631</v>
      </c>
    </row>
    <row r="109" spans="1:18">
      <c r="A109" s="2" t="s">
        <v>8</v>
      </c>
      <c r="B109" s="2">
        <v>2.4121000000000001</v>
      </c>
      <c r="C109" s="2">
        <v>2.5102000000000002</v>
      </c>
      <c r="D109" s="2">
        <v>2.5581999999999998</v>
      </c>
      <c r="E109" s="2">
        <v>2.4676999999999998</v>
      </c>
      <c r="F109" s="2">
        <v>2.5916000000000001</v>
      </c>
      <c r="H109" s="2">
        <f t="shared" si="17"/>
        <v>2.5079599999999997</v>
      </c>
      <c r="I109" s="2">
        <f t="shared" si="18"/>
        <v>7.1299950911624041E-2</v>
      </c>
    </row>
    <row r="110" spans="1:18">
      <c r="A110" s="2" t="s">
        <v>9</v>
      </c>
      <c r="B110" s="2">
        <v>1.0904</v>
      </c>
      <c r="C110" s="2">
        <v>1.0743</v>
      </c>
      <c r="D110" s="2">
        <v>1.1516999999999999</v>
      </c>
      <c r="E110" s="2">
        <v>1.0162</v>
      </c>
      <c r="F110" s="2">
        <v>1.0006999999999999</v>
      </c>
      <c r="H110" s="2">
        <f t="shared" si="17"/>
        <v>1.0666599999999999</v>
      </c>
      <c r="I110" s="2">
        <f t="shared" si="18"/>
        <v>6.0726213450206172E-2</v>
      </c>
    </row>
    <row r="111" spans="1:18">
      <c r="A111" s="2" t="s">
        <v>26</v>
      </c>
      <c r="B111" s="2">
        <v>2.7900000000000001E-2</v>
      </c>
      <c r="C111" s="2">
        <v>4.6399999999999997E-2</v>
      </c>
      <c r="D111" s="2">
        <v>8.6999999999999994E-2</v>
      </c>
      <c r="E111" s="2">
        <v>4.7899999999999998E-2</v>
      </c>
      <c r="F111" s="2">
        <v>7.8399999999999997E-2</v>
      </c>
      <c r="H111" s="2">
        <f t="shared" si="17"/>
        <v>5.7519999999999995E-2</v>
      </c>
      <c r="I111" s="2">
        <f t="shared" si="18"/>
        <v>2.4487690785372149E-2</v>
      </c>
    </row>
    <row r="112" spans="1:18">
      <c r="A112" s="2" t="s">
        <v>27</v>
      </c>
      <c r="B112" s="2">
        <v>1.1299999999999999E-2</v>
      </c>
      <c r="C112" s="2">
        <v>3.2399999999999998E-2</v>
      </c>
      <c r="D112" s="2">
        <v>2.9499999999999998E-2</v>
      </c>
      <c r="E112" s="2">
        <v>1.9699999999999999E-2</v>
      </c>
      <c r="F112" s="2">
        <v>1.83E-2</v>
      </c>
      <c r="H112" s="2">
        <f t="shared" si="17"/>
        <v>2.2239999999999996E-2</v>
      </c>
      <c r="I112" s="2">
        <f t="shared" si="18"/>
        <v>8.6254275256360501E-3</v>
      </c>
    </row>
    <row r="113" spans="1:12">
      <c r="A113" s="2" t="s">
        <v>28</v>
      </c>
      <c r="B113" s="2">
        <v>97.432399999999987</v>
      </c>
      <c r="C113" s="2">
        <v>96.890999999999977</v>
      </c>
      <c r="D113" s="2">
        <v>99.358399999999989</v>
      </c>
      <c r="E113" s="2">
        <v>99.207799999999992</v>
      </c>
      <c r="F113" s="2">
        <v>96.961100000000002</v>
      </c>
      <c r="H113" s="2">
        <f t="shared" si="17"/>
        <v>97.970139999999986</v>
      </c>
      <c r="I113" s="2">
        <f t="shared" si="18"/>
        <v>1.217675785256487</v>
      </c>
    </row>
    <row r="114" spans="1:12" s="32" customFormat="1">
      <c r="A114" s="32" t="s">
        <v>671</v>
      </c>
      <c r="B114" s="32">
        <v>0.74634386312083711</v>
      </c>
      <c r="C114" s="32">
        <v>0.73111607575620119</v>
      </c>
      <c r="D114" s="32">
        <v>0.67148298790649064</v>
      </c>
      <c r="E114" s="32">
        <v>0.65092466298587748</v>
      </c>
      <c r="F114" s="32">
        <v>0.69942565192530326</v>
      </c>
      <c r="H114" s="32">
        <f t="shared" si="17"/>
        <v>0.69985864833894196</v>
      </c>
      <c r="I114" s="32">
        <f t="shared" si="18"/>
        <v>3.9805158194228071E-2</v>
      </c>
    </row>
    <row r="116" spans="1:12">
      <c r="A116" s="13" t="s">
        <v>146</v>
      </c>
    </row>
    <row r="117" spans="1:12">
      <c r="B117" s="2" t="s">
        <v>127</v>
      </c>
      <c r="C117" s="2" t="s">
        <v>128</v>
      </c>
      <c r="D117" s="2" t="s">
        <v>129</v>
      </c>
      <c r="E117" s="2" t="s">
        <v>130</v>
      </c>
      <c r="F117" s="2" t="s">
        <v>132</v>
      </c>
      <c r="G117" s="2" t="s">
        <v>133</v>
      </c>
      <c r="H117" s="2" t="s">
        <v>134</v>
      </c>
      <c r="I117" s="2" t="s">
        <v>135</v>
      </c>
      <c r="K117" s="2" t="s">
        <v>612</v>
      </c>
      <c r="L117" s="2" t="s">
        <v>614</v>
      </c>
    </row>
    <row r="118" spans="1:12">
      <c r="A118" s="2" t="s">
        <v>1</v>
      </c>
      <c r="B118" s="2">
        <v>38.955500000000001</v>
      </c>
      <c r="C118" s="2">
        <v>40.527700000000003</v>
      </c>
      <c r="D118" s="2">
        <v>38.829300000000003</v>
      </c>
      <c r="E118" s="2">
        <v>40.238799999999998</v>
      </c>
      <c r="F118" s="2">
        <v>39.633200000000002</v>
      </c>
      <c r="G118" s="2">
        <v>40.9129</v>
      </c>
      <c r="H118" s="2">
        <v>39.522799999999997</v>
      </c>
      <c r="I118" s="2">
        <v>39.9223</v>
      </c>
      <c r="K118" s="2">
        <f>AVERAGE(B118:I118)</f>
        <v>39.817812500000002</v>
      </c>
      <c r="L118" s="2">
        <f>STDEV(B118:I118)</f>
        <v>0.73027968895974527</v>
      </c>
    </row>
    <row r="119" spans="1:12">
      <c r="A119" s="2" t="s">
        <v>2</v>
      </c>
      <c r="B119" s="2">
        <v>4.9420000000000002</v>
      </c>
      <c r="C119" s="2">
        <v>4.9077999999999999</v>
      </c>
      <c r="D119" s="2">
        <v>5.0282</v>
      </c>
      <c r="E119" s="2">
        <v>4.5180999999999996</v>
      </c>
      <c r="F119" s="2">
        <v>4.9237000000000002</v>
      </c>
      <c r="G119" s="2">
        <v>4.7171000000000003</v>
      </c>
      <c r="H119" s="2">
        <v>5.0286999999999997</v>
      </c>
      <c r="I119" s="2">
        <v>4.9386999999999999</v>
      </c>
      <c r="K119" s="2">
        <f t="shared" ref="K119:K131" si="19">AVERAGE(B119:I119)</f>
        <v>4.8755375000000001</v>
      </c>
      <c r="L119" s="2">
        <f t="shared" ref="L119:L131" si="20">STDEV(B119:I119)</f>
        <v>0.17377976980321144</v>
      </c>
    </row>
    <row r="120" spans="1:12">
      <c r="A120" s="2" t="s">
        <v>3</v>
      </c>
      <c r="B120" s="2">
        <v>12.1683</v>
      </c>
      <c r="C120" s="2">
        <v>11.2782</v>
      </c>
      <c r="D120" s="2">
        <v>12.6075</v>
      </c>
      <c r="E120" s="2">
        <v>11.572900000000001</v>
      </c>
      <c r="F120" s="2">
        <v>12.221</v>
      </c>
      <c r="G120" s="2">
        <v>11.4483</v>
      </c>
      <c r="H120" s="2">
        <v>12.4489</v>
      </c>
      <c r="I120" s="2">
        <v>11.8062</v>
      </c>
      <c r="K120" s="2">
        <f t="shared" si="19"/>
        <v>11.943912500000001</v>
      </c>
      <c r="L120" s="2">
        <f t="shared" si="20"/>
        <v>0.48813169603967682</v>
      </c>
    </row>
    <row r="121" spans="1:12">
      <c r="A121" s="2" t="s">
        <v>4</v>
      </c>
      <c r="B121" s="2">
        <v>11.9732</v>
      </c>
      <c r="C121" s="2">
        <v>10.7784</v>
      </c>
      <c r="D121" s="2">
        <v>11.277699999999999</v>
      </c>
      <c r="E121" s="2">
        <v>10.923400000000001</v>
      </c>
      <c r="F121" s="2">
        <v>11.002599999999999</v>
      </c>
      <c r="G121" s="2">
        <v>10.413</v>
      </c>
      <c r="H121" s="2">
        <v>10.9056</v>
      </c>
      <c r="I121" s="2">
        <v>11.1608</v>
      </c>
      <c r="K121" s="2">
        <f t="shared" si="19"/>
        <v>11.054337499999999</v>
      </c>
      <c r="L121" s="2">
        <f t="shared" si="20"/>
        <v>0.45275867093534816</v>
      </c>
    </row>
    <row r="122" spans="1:12">
      <c r="A122" s="2" t="s">
        <v>5</v>
      </c>
      <c r="B122" s="2">
        <v>0.13020000000000001</v>
      </c>
      <c r="C122" s="2">
        <v>0.19259999999999999</v>
      </c>
      <c r="D122" s="2">
        <v>0.15670000000000001</v>
      </c>
      <c r="E122" s="2">
        <v>8.9200000000000002E-2</v>
      </c>
      <c r="F122" s="2">
        <v>9.6100000000000005E-2</v>
      </c>
      <c r="G122" s="2">
        <v>0.15229999999999999</v>
      </c>
      <c r="H122" s="2">
        <v>0.21990000000000001</v>
      </c>
      <c r="I122" s="2">
        <v>0.1807</v>
      </c>
      <c r="K122" s="2">
        <f t="shared" si="19"/>
        <v>0.1522125</v>
      </c>
      <c r="L122" s="2">
        <f t="shared" si="20"/>
        <v>4.5744896280506361E-2</v>
      </c>
    </row>
    <row r="123" spans="1:12">
      <c r="A123" s="2" t="s">
        <v>6</v>
      </c>
      <c r="B123" s="2">
        <v>13.2949</v>
      </c>
      <c r="C123" s="2">
        <v>14.327199999999999</v>
      </c>
      <c r="D123" s="2">
        <v>13.711600000000001</v>
      </c>
      <c r="E123" s="2">
        <v>14.036199999999999</v>
      </c>
      <c r="F123" s="2">
        <v>13.940300000000001</v>
      </c>
      <c r="G123" s="2">
        <v>14.466200000000001</v>
      </c>
      <c r="H123" s="2">
        <v>14.1119</v>
      </c>
      <c r="I123" s="2">
        <v>14.461399999999999</v>
      </c>
      <c r="K123" s="2">
        <f t="shared" si="19"/>
        <v>14.043712500000002</v>
      </c>
      <c r="L123" s="2">
        <f t="shared" si="20"/>
        <v>0.39995404892312297</v>
      </c>
    </row>
    <row r="124" spans="1:12">
      <c r="A124" s="2" t="s">
        <v>7</v>
      </c>
      <c r="B124" s="2">
        <v>11.6806</v>
      </c>
      <c r="C124" s="2">
        <v>11.446300000000001</v>
      </c>
      <c r="D124" s="2">
        <v>11.407299999999999</v>
      </c>
      <c r="E124" s="2">
        <v>11.503500000000001</v>
      </c>
      <c r="F124" s="2">
        <v>11.5245</v>
      </c>
      <c r="G124" s="2">
        <v>11.731999999999999</v>
      </c>
      <c r="H124" s="2">
        <v>11.7911</v>
      </c>
      <c r="I124" s="2">
        <v>11.564299999999999</v>
      </c>
      <c r="K124" s="2">
        <f t="shared" si="19"/>
        <v>11.581200000000001</v>
      </c>
      <c r="L124" s="2">
        <f t="shared" si="20"/>
        <v>0.13869597790027749</v>
      </c>
    </row>
    <row r="125" spans="1:12">
      <c r="A125" s="2" t="s">
        <v>8</v>
      </c>
      <c r="B125" s="2">
        <v>2.6364999999999998</v>
      </c>
      <c r="C125" s="2">
        <v>2.6806000000000001</v>
      </c>
      <c r="D125" s="2">
        <v>2.5448</v>
      </c>
      <c r="E125" s="2">
        <v>2.6589999999999998</v>
      </c>
      <c r="F125" s="2">
        <v>2.5508000000000002</v>
      </c>
      <c r="G125" s="2">
        <v>2.714</v>
      </c>
      <c r="H125" s="2">
        <v>2.6246999999999998</v>
      </c>
      <c r="I125" s="2">
        <v>2.6785999999999999</v>
      </c>
      <c r="K125" s="2">
        <f t="shared" si="19"/>
        <v>2.6361250000000003</v>
      </c>
      <c r="L125" s="2">
        <f t="shared" si="20"/>
        <v>6.1086840995889923E-2</v>
      </c>
    </row>
    <row r="126" spans="1:12">
      <c r="A126" s="2" t="s">
        <v>9</v>
      </c>
      <c r="B126" s="2">
        <v>1.276</v>
      </c>
      <c r="C126" s="2">
        <v>1.2246999999999999</v>
      </c>
      <c r="D126" s="2">
        <v>1.2603</v>
      </c>
      <c r="E126" s="2">
        <v>1.1488</v>
      </c>
      <c r="F126" s="2">
        <v>1.1915</v>
      </c>
      <c r="G126" s="2">
        <v>1.1539999999999999</v>
      </c>
      <c r="H126" s="2">
        <v>1.2366999999999999</v>
      </c>
      <c r="I126" s="2">
        <v>1.2253000000000001</v>
      </c>
      <c r="K126" s="2">
        <f t="shared" si="19"/>
        <v>1.2146625000000002</v>
      </c>
      <c r="L126" s="2">
        <f t="shared" si="20"/>
        <v>4.6443419878385357E-2</v>
      </c>
    </row>
    <row r="127" spans="1:12">
      <c r="A127" s="2" t="s">
        <v>10</v>
      </c>
      <c r="B127" s="2">
        <v>0.32</v>
      </c>
      <c r="C127" s="2">
        <v>5.3900000000000003E-2</v>
      </c>
      <c r="D127" s="2">
        <v>2.92E-2</v>
      </c>
      <c r="E127" s="2">
        <v>9.11E-2</v>
      </c>
      <c r="F127" s="2">
        <v>3.9399999999999998E-2</v>
      </c>
      <c r="G127" s="2">
        <v>3.5000000000000003E-2</v>
      </c>
      <c r="H127" s="2">
        <v>4.9599999999999998E-2</v>
      </c>
      <c r="I127" s="2">
        <v>8.3299999999999999E-2</v>
      </c>
      <c r="K127" s="2">
        <f t="shared" si="19"/>
        <v>8.7687500000000015E-2</v>
      </c>
      <c r="L127" s="2">
        <f t="shared" si="20"/>
        <v>9.64518301314925E-2</v>
      </c>
    </row>
    <row r="128" spans="1:12">
      <c r="A128" s="2" t="s">
        <v>26</v>
      </c>
      <c r="B128" s="2">
        <v>9.0800000000000006E-2</v>
      </c>
      <c r="C128" s="2">
        <v>7.4899999999999994E-2</v>
      </c>
      <c r="D128" s="2">
        <v>8.1199999999999994E-2</v>
      </c>
      <c r="E128" s="2">
        <v>7.4999999999999997E-2</v>
      </c>
      <c r="F128" s="2">
        <v>6.2399999999999997E-2</v>
      </c>
      <c r="G128" s="2">
        <v>6.9199999999999998E-2</v>
      </c>
      <c r="H128" s="2">
        <v>3.9300000000000002E-2</v>
      </c>
      <c r="I128" s="2">
        <v>0</v>
      </c>
      <c r="K128" s="2">
        <f t="shared" si="19"/>
        <v>6.1600000000000002E-2</v>
      </c>
      <c r="L128" s="2">
        <f t="shared" si="20"/>
        <v>2.9138830254000051E-2</v>
      </c>
    </row>
    <row r="129" spans="1:12">
      <c r="A129" s="2" t="s">
        <v>27</v>
      </c>
      <c r="B129" s="2">
        <v>8.0000000000000004E-4</v>
      </c>
      <c r="C129" s="2">
        <v>1.5100000000000001E-2</v>
      </c>
      <c r="D129" s="2">
        <v>5.5800000000000002E-2</v>
      </c>
      <c r="E129" s="2">
        <v>5.4699999999999999E-2</v>
      </c>
      <c r="F129" s="2">
        <v>0</v>
      </c>
      <c r="G129" s="2">
        <v>0</v>
      </c>
      <c r="H129" s="2">
        <v>0</v>
      </c>
      <c r="I129" s="2">
        <v>5.4199999999999998E-2</v>
      </c>
      <c r="K129" s="2">
        <f t="shared" si="19"/>
        <v>2.2575000000000001E-2</v>
      </c>
      <c r="L129" s="2">
        <f t="shared" si="20"/>
        <v>2.7242233493498396E-2</v>
      </c>
    </row>
    <row r="130" spans="1:12">
      <c r="A130" s="2" t="s">
        <v>28</v>
      </c>
      <c r="B130" s="2">
        <v>97.468800000000002</v>
      </c>
      <c r="C130" s="2">
        <v>97.507400000000004</v>
      </c>
      <c r="D130" s="2">
        <v>96.989599999999996</v>
      </c>
      <c r="E130" s="2">
        <v>96.910700000000006</v>
      </c>
      <c r="F130" s="2">
        <v>97.185500000000005</v>
      </c>
      <c r="G130" s="2">
        <v>97.813999999999993</v>
      </c>
      <c r="H130" s="2">
        <v>97.979200000000006</v>
      </c>
      <c r="I130" s="2">
        <v>98.075800000000001</v>
      </c>
      <c r="K130" s="2">
        <f t="shared" si="19"/>
        <v>97.491374999999991</v>
      </c>
      <c r="L130" s="2">
        <f t="shared" si="20"/>
        <v>0.44189531000000398</v>
      </c>
    </row>
    <row r="131" spans="1:12" s="32" customFormat="1">
      <c r="A131" s="32" t="s">
        <v>671</v>
      </c>
      <c r="B131" s="32">
        <v>0.66435878087271871</v>
      </c>
      <c r="C131" s="32">
        <v>0.70322143919672198</v>
      </c>
      <c r="D131" s="32">
        <v>0.684274227864483</v>
      </c>
      <c r="E131" s="32">
        <v>0.69610162128226305</v>
      </c>
      <c r="F131" s="32">
        <v>0.69311485836670206</v>
      </c>
      <c r="G131" s="32">
        <v>0.71235098984617506</v>
      </c>
      <c r="H131" s="32">
        <v>0.69758241219385642</v>
      </c>
      <c r="I131" s="32">
        <v>0.69786363320442835</v>
      </c>
      <c r="K131" s="32">
        <f t="shared" si="19"/>
        <v>0.69360849535341862</v>
      </c>
      <c r="L131" s="32">
        <f t="shared" si="20"/>
        <v>1.4276462664422352E-2</v>
      </c>
    </row>
    <row r="133" spans="1:12">
      <c r="A133" s="13" t="s">
        <v>147</v>
      </c>
    </row>
    <row r="134" spans="1:12">
      <c r="B134" s="2" t="s">
        <v>127</v>
      </c>
      <c r="C134" s="2" t="s">
        <v>128</v>
      </c>
      <c r="D134" s="2" t="s">
        <v>129</v>
      </c>
      <c r="E134" s="2" t="s">
        <v>130</v>
      </c>
      <c r="F134" s="2" t="s">
        <v>132</v>
      </c>
      <c r="G134" s="2" t="s">
        <v>133</v>
      </c>
      <c r="I134" s="2" t="s">
        <v>612</v>
      </c>
      <c r="J134" s="2" t="s">
        <v>614</v>
      </c>
    </row>
    <row r="135" spans="1:12">
      <c r="A135" s="2" t="s">
        <v>1</v>
      </c>
      <c r="B135" s="2">
        <v>38.888500000000001</v>
      </c>
      <c r="C135" s="2">
        <v>41.048299999999998</v>
      </c>
      <c r="D135" s="2">
        <v>39.017299999999999</v>
      </c>
      <c r="E135" s="2">
        <v>39.559899999999999</v>
      </c>
      <c r="F135" s="2">
        <v>39.974299999999999</v>
      </c>
      <c r="G135" s="2">
        <v>39.531500000000001</v>
      </c>
      <c r="I135" s="2">
        <f>AVERAGE(B135:G135)</f>
        <v>39.669966666666667</v>
      </c>
      <c r="J135" s="2">
        <f>STDEV(B135:G135)</f>
        <v>0.782351988983645</v>
      </c>
    </row>
    <row r="136" spans="1:12">
      <c r="A136" s="2" t="s">
        <v>2</v>
      </c>
      <c r="B136" s="2">
        <v>4.2713000000000001</v>
      </c>
      <c r="C136" s="2">
        <v>3.8361999999999998</v>
      </c>
      <c r="D136" s="2">
        <v>4.2625999999999999</v>
      </c>
      <c r="E136" s="2">
        <v>3.9146000000000001</v>
      </c>
      <c r="F136" s="2">
        <v>4.0892999999999997</v>
      </c>
      <c r="G136" s="2">
        <v>3.8831000000000002</v>
      </c>
      <c r="I136" s="2">
        <f t="shared" ref="I136:I148" si="21">AVERAGE(B136:G136)</f>
        <v>4.0428500000000005</v>
      </c>
      <c r="J136" s="2">
        <f t="shared" ref="J136:J148" si="22">STDEV(B136:G136)</f>
        <v>0.19355072461760509</v>
      </c>
    </row>
    <row r="137" spans="1:12">
      <c r="A137" s="2" t="s">
        <v>3</v>
      </c>
      <c r="B137" s="2">
        <v>12.0524</v>
      </c>
      <c r="C137" s="2">
        <v>11.187099999999999</v>
      </c>
      <c r="D137" s="2">
        <v>12.0008</v>
      </c>
      <c r="E137" s="2">
        <v>12.232699999999999</v>
      </c>
      <c r="F137" s="2">
        <v>11.6776</v>
      </c>
      <c r="G137" s="2">
        <v>12.321999999999999</v>
      </c>
      <c r="I137" s="2">
        <f t="shared" si="21"/>
        <v>11.912100000000001</v>
      </c>
      <c r="J137" s="2">
        <f t="shared" si="22"/>
        <v>0.4192778076645603</v>
      </c>
    </row>
    <row r="138" spans="1:12">
      <c r="A138" s="2" t="s">
        <v>4</v>
      </c>
      <c r="B138" s="2">
        <v>10.220599999999999</v>
      </c>
      <c r="C138" s="2">
        <v>8.8595000000000006</v>
      </c>
      <c r="D138" s="2">
        <v>12.3733</v>
      </c>
      <c r="E138" s="2">
        <v>11.587400000000001</v>
      </c>
      <c r="F138" s="2">
        <v>9.3398000000000003</v>
      </c>
      <c r="G138" s="2">
        <v>10.3043</v>
      </c>
      <c r="I138" s="2">
        <f t="shared" si="21"/>
        <v>10.447483333333333</v>
      </c>
      <c r="J138" s="2">
        <f t="shared" si="22"/>
        <v>1.32881983642128</v>
      </c>
    </row>
    <row r="139" spans="1:12">
      <c r="A139" s="2" t="s">
        <v>5</v>
      </c>
      <c r="B139" s="2">
        <v>0.17649999999999999</v>
      </c>
      <c r="C139" s="2">
        <v>0.1666</v>
      </c>
      <c r="D139" s="2">
        <v>0.20960000000000001</v>
      </c>
      <c r="E139" s="2">
        <v>0.16850000000000001</v>
      </c>
      <c r="F139" s="2">
        <v>0.152</v>
      </c>
      <c r="G139" s="2">
        <v>0.18629999999999999</v>
      </c>
      <c r="I139" s="2">
        <f t="shared" si="21"/>
        <v>0.17658333333333331</v>
      </c>
      <c r="J139" s="2">
        <f t="shared" si="22"/>
        <v>1.9767996020504525E-2</v>
      </c>
    </row>
    <row r="140" spans="1:12">
      <c r="A140" s="2" t="s">
        <v>6</v>
      </c>
      <c r="B140" s="2">
        <v>14.866</v>
      </c>
      <c r="C140" s="2">
        <v>16.476700000000001</v>
      </c>
      <c r="D140" s="2">
        <v>13.1302</v>
      </c>
      <c r="E140" s="2">
        <v>14.1408</v>
      </c>
      <c r="F140" s="2">
        <v>16.124300000000002</v>
      </c>
      <c r="G140" s="2">
        <v>14.926399999999999</v>
      </c>
      <c r="I140" s="2">
        <f t="shared" si="21"/>
        <v>14.944066666666666</v>
      </c>
      <c r="J140" s="2">
        <f t="shared" si="22"/>
        <v>1.239650901934358</v>
      </c>
    </row>
    <row r="141" spans="1:12">
      <c r="A141" s="2" t="s">
        <v>7</v>
      </c>
      <c r="B141" s="2">
        <v>11.765700000000001</v>
      </c>
      <c r="C141" s="2">
        <v>11.8611</v>
      </c>
      <c r="D141" s="2">
        <v>11.960699999999999</v>
      </c>
      <c r="E141" s="2">
        <v>11.7371</v>
      </c>
      <c r="F141" s="2">
        <v>11.9937</v>
      </c>
      <c r="G141" s="2">
        <v>11.729200000000001</v>
      </c>
      <c r="I141" s="2">
        <f t="shared" si="21"/>
        <v>11.841250000000002</v>
      </c>
      <c r="J141" s="2">
        <f t="shared" si="22"/>
        <v>0.11577007817221148</v>
      </c>
    </row>
    <row r="142" spans="1:12">
      <c r="A142" s="2" t="s">
        <v>8</v>
      </c>
      <c r="B142" s="2">
        <v>2.5222000000000002</v>
      </c>
      <c r="C142" s="2">
        <v>2.5396000000000001</v>
      </c>
      <c r="D142" s="2">
        <v>2.6839</v>
      </c>
      <c r="E142" s="2">
        <v>2.6469999999999998</v>
      </c>
      <c r="F142" s="2">
        <v>2.5291999999999999</v>
      </c>
      <c r="G142" s="2">
        <v>2.5358999999999998</v>
      </c>
      <c r="I142" s="2">
        <f t="shared" si="21"/>
        <v>2.5762999999999998</v>
      </c>
      <c r="J142" s="2">
        <f t="shared" si="22"/>
        <v>7.028587340283958E-2</v>
      </c>
    </row>
    <row r="143" spans="1:12">
      <c r="A143" s="2" t="s">
        <v>9</v>
      </c>
      <c r="B143" s="2">
        <v>1.2861</v>
      </c>
      <c r="C143" s="2">
        <v>1.3062</v>
      </c>
      <c r="D143" s="2">
        <v>0.97140000000000004</v>
      </c>
      <c r="E143" s="2">
        <v>1.3341000000000001</v>
      </c>
      <c r="F143" s="2">
        <v>1.2930999999999999</v>
      </c>
      <c r="G143" s="2">
        <v>1.2242999999999999</v>
      </c>
      <c r="I143" s="2">
        <f t="shared" si="21"/>
        <v>1.2358666666666667</v>
      </c>
      <c r="J143" s="2">
        <f t="shared" si="22"/>
        <v>0.13451543653672862</v>
      </c>
    </row>
    <row r="144" spans="1:12">
      <c r="A144" s="2" t="s">
        <v>10</v>
      </c>
      <c r="B144" s="2">
        <v>0.1057</v>
      </c>
      <c r="C144" s="2">
        <v>1.0800000000000001E-2</v>
      </c>
      <c r="D144" s="2">
        <v>0.49719999999999998</v>
      </c>
      <c r="E144" s="2">
        <v>0.1191</v>
      </c>
      <c r="F144" s="2">
        <v>8.14E-2</v>
      </c>
      <c r="G144" s="2">
        <v>8.7099999999999997E-2</v>
      </c>
      <c r="I144" s="2">
        <f t="shared" si="21"/>
        <v>0.15021666666666667</v>
      </c>
      <c r="J144" s="2">
        <f t="shared" si="22"/>
        <v>0.17407117414054132</v>
      </c>
    </row>
    <row r="145" spans="1:10">
      <c r="A145" s="2" t="s">
        <v>27</v>
      </c>
      <c r="B145" s="2">
        <v>0</v>
      </c>
      <c r="C145" s="2">
        <v>0.04</v>
      </c>
      <c r="D145" s="2">
        <v>1.7500000000000002E-2</v>
      </c>
      <c r="E145" s="2">
        <v>2.1299999999999999E-2</v>
      </c>
      <c r="F145" s="2">
        <v>2.1299999999999999E-2</v>
      </c>
      <c r="G145" s="2">
        <v>0</v>
      </c>
      <c r="I145" s="2">
        <f t="shared" si="21"/>
        <v>1.6683333333333335E-2</v>
      </c>
      <c r="J145" s="2">
        <f t="shared" si="22"/>
        <v>1.512367900567407E-2</v>
      </c>
    </row>
    <row r="146" spans="1:10">
      <c r="A146" s="2" t="s">
        <v>26</v>
      </c>
      <c r="B146" s="2">
        <v>4.9599999999999998E-2</v>
      </c>
      <c r="C146" s="2">
        <v>3.4599999999999999E-2</v>
      </c>
      <c r="D146" s="2">
        <v>5.45E-2</v>
      </c>
      <c r="E146" s="2">
        <v>0.14460000000000001</v>
      </c>
      <c r="F146" s="2">
        <v>5.0700000000000002E-2</v>
      </c>
      <c r="G146" s="2">
        <v>0.1019</v>
      </c>
      <c r="I146" s="2">
        <f t="shared" si="21"/>
        <v>7.2650000000000006E-2</v>
      </c>
      <c r="J146" s="2">
        <f t="shared" si="22"/>
        <v>4.2006416176579513E-2</v>
      </c>
    </row>
    <row r="147" spans="1:10">
      <c r="A147" s="2" t="s">
        <v>28</v>
      </c>
      <c r="B147" s="2">
        <v>96.204599999999999</v>
      </c>
      <c r="C147" s="2">
        <v>97.366699999999994</v>
      </c>
      <c r="D147" s="2">
        <v>97.179000000000002</v>
      </c>
      <c r="E147" s="2">
        <v>97.607100000000003</v>
      </c>
      <c r="F147" s="2">
        <v>97.326700000000002</v>
      </c>
      <c r="G147" s="2">
        <v>96.831999999999994</v>
      </c>
      <c r="I147" s="2">
        <f t="shared" si="21"/>
        <v>97.08601666666668</v>
      </c>
      <c r="J147" s="2">
        <f t="shared" si="22"/>
        <v>0.50165827977485622</v>
      </c>
    </row>
    <row r="148" spans="1:10" s="32" customFormat="1">
      <c r="A148" s="32" t="s">
        <v>671</v>
      </c>
      <c r="B148" s="32">
        <v>0.72173196740239831</v>
      </c>
      <c r="C148" s="32">
        <v>0.76828821023793281</v>
      </c>
      <c r="D148" s="32">
        <v>0.65423230900076568</v>
      </c>
      <c r="E148" s="32">
        <v>0.68501913168543438</v>
      </c>
      <c r="F148" s="32">
        <v>0.75469740441648336</v>
      </c>
      <c r="G148" s="32">
        <v>0.72097409473160079</v>
      </c>
      <c r="I148" s="32">
        <f t="shared" si="21"/>
        <v>0.7174905195791027</v>
      </c>
      <c r="J148" s="32">
        <f t="shared" si="22"/>
        <v>4.254615157300938E-2</v>
      </c>
    </row>
    <row r="150" spans="1:10">
      <c r="A150" s="13" t="s">
        <v>148</v>
      </c>
    </row>
    <row r="151" spans="1:10">
      <c r="B151" s="2" t="s">
        <v>127</v>
      </c>
      <c r="C151" s="2" t="s">
        <v>128</v>
      </c>
      <c r="D151" s="2" t="s">
        <v>129</v>
      </c>
      <c r="E151" s="2" t="s">
        <v>130</v>
      </c>
      <c r="G151" s="2" t="s">
        <v>612</v>
      </c>
      <c r="H151" s="2" t="s">
        <v>614</v>
      </c>
    </row>
    <row r="152" spans="1:10">
      <c r="A152" s="2" t="s">
        <v>1</v>
      </c>
      <c r="B152" s="2">
        <v>40.879600000000003</v>
      </c>
      <c r="C152" s="2">
        <v>39.763100000000001</v>
      </c>
      <c r="D152" s="2">
        <v>39.760599999999997</v>
      </c>
      <c r="E152" s="2">
        <v>38.8767</v>
      </c>
      <c r="G152" s="2">
        <f>AVERAGE(B152:E152)</f>
        <v>39.82</v>
      </c>
      <c r="H152" s="2">
        <f>STDEV(B152:E152)</f>
        <v>0.82043342610273351</v>
      </c>
    </row>
    <row r="153" spans="1:10">
      <c r="A153" s="2" t="s">
        <v>2</v>
      </c>
      <c r="B153" s="2">
        <v>4.3342999999999998</v>
      </c>
      <c r="C153" s="2">
        <v>4.3301999999999996</v>
      </c>
      <c r="D153" s="2">
        <v>4.3902999999999999</v>
      </c>
      <c r="E153" s="2">
        <v>4.4714</v>
      </c>
      <c r="G153" s="2">
        <f t="shared" ref="G153:G165" si="23">AVERAGE(B153:E153)</f>
        <v>4.3815499999999998</v>
      </c>
      <c r="H153" s="2">
        <f t="shared" ref="H153:H165" si="24">STDEV(B153:E153)</f>
        <v>6.5876070516286009E-2</v>
      </c>
    </row>
    <row r="154" spans="1:10">
      <c r="A154" s="2" t="s">
        <v>3</v>
      </c>
      <c r="B154" s="2">
        <v>10.9839</v>
      </c>
      <c r="C154" s="2">
        <v>12.270899999999999</v>
      </c>
      <c r="D154" s="2">
        <v>11.979200000000001</v>
      </c>
      <c r="E154" s="2">
        <v>11.947900000000001</v>
      </c>
      <c r="G154" s="2">
        <f t="shared" si="23"/>
        <v>11.795475</v>
      </c>
      <c r="H154" s="2">
        <f t="shared" si="24"/>
        <v>0.56025921604795259</v>
      </c>
    </row>
    <row r="155" spans="1:10">
      <c r="A155" s="2" t="s">
        <v>4</v>
      </c>
      <c r="B155" s="2">
        <v>10.5503</v>
      </c>
      <c r="C155" s="2">
        <v>11.0876</v>
      </c>
      <c r="D155" s="2">
        <v>10.2819</v>
      </c>
      <c r="E155" s="2">
        <v>10.4428</v>
      </c>
      <c r="G155" s="2">
        <f t="shared" si="23"/>
        <v>10.59065</v>
      </c>
      <c r="H155" s="2">
        <f t="shared" si="24"/>
        <v>0.3491769417740333</v>
      </c>
    </row>
    <row r="156" spans="1:10">
      <c r="A156" s="2" t="s">
        <v>5</v>
      </c>
      <c r="B156" s="2">
        <v>0.18779999999999999</v>
      </c>
      <c r="C156" s="2">
        <v>9.8799999999999999E-2</v>
      </c>
      <c r="D156" s="2">
        <v>0.1212</v>
      </c>
      <c r="E156" s="2">
        <v>0.15160000000000001</v>
      </c>
      <c r="G156" s="2">
        <f t="shared" si="23"/>
        <v>0.13984999999999997</v>
      </c>
      <c r="H156" s="2">
        <f t="shared" si="24"/>
        <v>3.8601338491473812E-2</v>
      </c>
    </row>
    <row r="157" spans="1:10">
      <c r="A157" s="2" t="s">
        <v>6</v>
      </c>
      <c r="B157" s="2">
        <v>15.074</v>
      </c>
      <c r="C157" s="2">
        <v>14.353899999999999</v>
      </c>
      <c r="D157" s="2">
        <v>14.8376</v>
      </c>
      <c r="E157" s="2">
        <v>14.904500000000001</v>
      </c>
      <c r="G157" s="2">
        <f t="shared" si="23"/>
        <v>14.7925</v>
      </c>
      <c r="H157" s="2">
        <f t="shared" si="24"/>
        <v>0.30886362686467334</v>
      </c>
    </row>
    <row r="158" spans="1:10">
      <c r="A158" s="2" t="s">
        <v>7</v>
      </c>
      <c r="B158" s="2">
        <v>11.620100000000001</v>
      </c>
      <c r="C158" s="2">
        <v>11.528499999999999</v>
      </c>
      <c r="D158" s="2">
        <v>11.7643</v>
      </c>
      <c r="E158" s="2">
        <v>12.1511</v>
      </c>
      <c r="G158" s="2">
        <f t="shared" si="23"/>
        <v>11.766</v>
      </c>
      <c r="H158" s="2">
        <f t="shared" si="24"/>
        <v>0.2744679459123292</v>
      </c>
    </row>
    <row r="159" spans="1:10">
      <c r="A159" s="2" t="s">
        <v>8</v>
      </c>
      <c r="B159" s="2">
        <v>2.6072000000000002</v>
      </c>
      <c r="C159" s="2">
        <v>2.6612</v>
      </c>
      <c r="D159" s="2">
        <v>2.5756999999999999</v>
      </c>
      <c r="E159" s="2">
        <v>2.5493000000000001</v>
      </c>
      <c r="G159" s="2">
        <f t="shared" si="23"/>
        <v>2.5983499999999999</v>
      </c>
      <c r="H159" s="2">
        <f t="shared" si="24"/>
        <v>4.8122655787061458E-2</v>
      </c>
    </row>
    <row r="160" spans="1:10">
      <c r="A160" s="2" t="s">
        <v>9</v>
      </c>
      <c r="B160" s="2">
        <v>1.1924999999999999</v>
      </c>
      <c r="C160" s="2">
        <v>1.2813000000000001</v>
      </c>
      <c r="D160" s="2">
        <v>1.3003</v>
      </c>
      <c r="E160" s="2">
        <v>1.2170000000000001</v>
      </c>
      <c r="G160" s="2">
        <f t="shared" si="23"/>
        <v>1.2477749999999999</v>
      </c>
      <c r="H160" s="2">
        <f t="shared" si="24"/>
        <v>5.1268013094586291E-2</v>
      </c>
    </row>
    <row r="161" spans="1:8">
      <c r="A161" s="2" t="s">
        <v>10</v>
      </c>
      <c r="B161" s="2">
        <v>3.6600000000000001E-2</v>
      </c>
      <c r="C161" s="2">
        <v>2.0400000000000001E-2</v>
      </c>
      <c r="D161" s="2">
        <v>1.8599999999999998E-2</v>
      </c>
      <c r="E161" s="2">
        <v>0.4037</v>
      </c>
      <c r="G161" s="2">
        <f t="shared" si="23"/>
        <v>0.119825</v>
      </c>
      <c r="H161" s="2">
        <f t="shared" si="24"/>
        <v>0.18942302526356189</v>
      </c>
    </row>
    <row r="162" spans="1:8">
      <c r="A162" s="2" t="s">
        <v>27</v>
      </c>
      <c r="B162" s="2">
        <v>1.1900000000000001E-2</v>
      </c>
      <c r="C162" s="2">
        <v>1.9400000000000001E-2</v>
      </c>
      <c r="D162" s="2">
        <v>4.53E-2</v>
      </c>
      <c r="E162" s="2">
        <v>0</v>
      </c>
      <c r="G162" s="2">
        <f t="shared" si="23"/>
        <v>1.915E-2</v>
      </c>
      <c r="H162" s="2">
        <f t="shared" si="24"/>
        <v>1.917611361390345E-2</v>
      </c>
    </row>
    <row r="163" spans="1:8">
      <c r="A163" s="2" t="s">
        <v>26</v>
      </c>
      <c r="B163" s="2">
        <v>9.2499999999999999E-2</v>
      </c>
      <c r="C163" s="2">
        <v>9.9599999999999994E-2</v>
      </c>
      <c r="D163" s="2">
        <v>7.2999999999999995E-2</v>
      </c>
      <c r="E163" s="2">
        <v>0.1482</v>
      </c>
      <c r="G163" s="2">
        <f t="shared" si="23"/>
        <v>0.103325</v>
      </c>
      <c r="H163" s="2">
        <f t="shared" si="24"/>
        <v>3.196053556080266E-2</v>
      </c>
    </row>
    <row r="164" spans="1:8">
      <c r="A164" s="2" t="s">
        <v>28</v>
      </c>
      <c r="B164" s="2">
        <v>97.570700000000002</v>
      </c>
      <c r="C164" s="2">
        <v>97.514899999999997</v>
      </c>
      <c r="D164" s="2">
        <v>97.147999999999996</v>
      </c>
      <c r="E164" s="2">
        <v>97.264200000000002</v>
      </c>
      <c r="G164" s="2">
        <f t="shared" si="23"/>
        <v>97.37445000000001</v>
      </c>
      <c r="H164" s="2">
        <f t="shared" si="24"/>
        <v>0.20139093822712192</v>
      </c>
    </row>
    <row r="165" spans="1:8" s="32" customFormat="1">
      <c r="A165" s="32" t="s">
        <v>671</v>
      </c>
      <c r="B165" s="32">
        <v>0.71806569365664241</v>
      </c>
      <c r="C165" s="32">
        <v>0.69767782588908422</v>
      </c>
      <c r="D165" s="32">
        <v>0.72007815076086934</v>
      </c>
      <c r="E165" s="32">
        <v>0.71784969793798858</v>
      </c>
      <c r="G165" s="32">
        <f t="shared" si="23"/>
        <v>0.71341784206114611</v>
      </c>
      <c r="H165" s="32">
        <f t="shared" si="24"/>
        <v>1.054121580652566E-2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opLeftCell="A14" workbookViewId="0">
      <selection activeCell="O41" sqref="O41:P49"/>
    </sheetView>
  </sheetViews>
  <sheetFormatPr baseColWidth="10" defaultColWidth="10.875" defaultRowHeight="15.75"/>
  <cols>
    <col min="1" max="16384" width="10.875" style="2"/>
  </cols>
  <sheetData>
    <row r="1" spans="1:8">
      <c r="A1" s="30" t="s">
        <v>149</v>
      </c>
      <c r="B1" s="31"/>
      <c r="C1" s="31"/>
      <c r="D1" s="31"/>
      <c r="E1" s="31"/>
      <c r="F1" s="31"/>
      <c r="G1" s="17"/>
    </row>
    <row r="3" spans="1:8">
      <c r="A3" s="22" t="s">
        <v>681</v>
      </c>
    </row>
    <row r="4" spans="1:8">
      <c r="B4" s="2" t="s">
        <v>42</v>
      </c>
      <c r="C4" s="2" t="s">
        <v>43</v>
      </c>
      <c r="D4" s="2" t="s">
        <v>44</v>
      </c>
      <c r="E4" s="2" t="s">
        <v>45</v>
      </c>
      <c r="G4" s="2" t="s">
        <v>612</v>
      </c>
      <c r="H4" s="2" t="s">
        <v>614</v>
      </c>
    </row>
    <row r="5" spans="1:8">
      <c r="A5" s="16" t="s">
        <v>1</v>
      </c>
      <c r="B5" s="2">
        <v>51.063600000000001</v>
      </c>
      <c r="C5" s="2">
        <v>50.368200000000002</v>
      </c>
      <c r="D5" s="2">
        <v>49.116300000000003</v>
      </c>
      <c r="E5" s="2">
        <v>50.983499999999999</v>
      </c>
      <c r="G5" s="2">
        <f>AVERAGE(B5:E5)</f>
        <v>50.382899999999999</v>
      </c>
      <c r="H5" s="2">
        <f>STDEV(B5:E5)</f>
        <v>0.89973412739542014</v>
      </c>
    </row>
    <row r="6" spans="1:8">
      <c r="A6" s="16" t="s">
        <v>2</v>
      </c>
      <c r="B6" s="2">
        <v>1.5506</v>
      </c>
      <c r="C6" s="2">
        <v>1.7290000000000001</v>
      </c>
      <c r="D6" s="2">
        <v>2.1749999999999998</v>
      </c>
      <c r="E6" s="2">
        <v>1.5264</v>
      </c>
      <c r="G6" s="2">
        <f t="shared" ref="G6:G16" si="0">AVERAGE(B6:E6)</f>
        <v>1.74525</v>
      </c>
      <c r="H6" s="2">
        <f t="shared" ref="H6:H16" si="1">STDEV(B6:E6)</f>
        <v>0.30040698504972679</v>
      </c>
    </row>
    <row r="7" spans="1:8">
      <c r="A7" s="16" t="s">
        <v>3</v>
      </c>
      <c r="B7" s="2">
        <v>23.6279</v>
      </c>
      <c r="C7" s="2">
        <v>23.065000000000001</v>
      </c>
      <c r="D7" s="2">
        <v>20.8779</v>
      </c>
      <c r="E7" s="2">
        <v>23.3718</v>
      </c>
      <c r="G7" s="2">
        <f t="shared" si="0"/>
        <v>22.73565</v>
      </c>
      <c r="H7" s="2">
        <f t="shared" si="1"/>
        <v>1.2596961763324785</v>
      </c>
    </row>
    <row r="8" spans="1:8">
      <c r="A8" s="16" t="s">
        <v>4</v>
      </c>
      <c r="B8" s="2">
        <v>4.7888999999999999</v>
      </c>
      <c r="C8" s="2">
        <v>5.2534000000000001</v>
      </c>
      <c r="D8" s="2">
        <v>6.4978999999999996</v>
      </c>
      <c r="E8" s="2">
        <v>4.6140999999999996</v>
      </c>
      <c r="G8" s="2">
        <f t="shared" si="0"/>
        <v>5.2885749999999998</v>
      </c>
      <c r="H8" s="2">
        <f t="shared" si="1"/>
        <v>0.85015603812868901</v>
      </c>
    </row>
    <row r="9" spans="1:8">
      <c r="A9" s="16" t="s">
        <v>5</v>
      </c>
      <c r="B9" s="2">
        <v>9.4299999999999995E-2</v>
      </c>
      <c r="C9" s="2">
        <v>0.16250000000000001</v>
      </c>
      <c r="D9" s="2">
        <v>0.1648</v>
      </c>
      <c r="E9" s="2">
        <v>0.114</v>
      </c>
      <c r="G9" s="2">
        <f t="shared" si="0"/>
        <v>0.13390000000000002</v>
      </c>
      <c r="H9" s="2">
        <f t="shared" si="1"/>
        <v>3.5293719932399589E-2</v>
      </c>
    </row>
    <row r="10" spans="1:8">
      <c r="A10" s="16" t="s">
        <v>6</v>
      </c>
      <c r="B10" s="2">
        <v>1.2879</v>
      </c>
      <c r="C10" s="2">
        <v>1.4944999999999999</v>
      </c>
      <c r="D10" s="2">
        <v>2.0926</v>
      </c>
      <c r="E10" s="2">
        <v>1.5949</v>
      </c>
      <c r="G10" s="2">
        <f t="shared" si="0"/>
        <v>1.617475</v>
      </c>
      <c r="H10" s="2">
        <f t="shared" si="1"/>
        <v>0.3415630383496826</v>
      </c>
    </row>
    <row r="11" spans="1:8">
      <c r="A11" s="16" t="s">
        <v>7</v>
      </c>
      <c r="B11" s="2">
        <v>8.9405000000000001</v>
      </c>
      <c r="C11" s="2">
        <v>8.82</v>
      </c>
      <c r="D11" s="2">
        <v>8.4125999999999994</v>
      </c>
      <c r="E11" s="2">
        <v>9.1462000000000003</v>
      </c>
      <c r="G11" s="2">
        <f t="shared" si="0"/>
        <v>8.8298249999999996</v>
      </c>
      <c r="H11" s="2">
        <f t="shared" si="1"/>
        <v>0.30903900913423032</v>
      </c>
    </row>
    <row r="12" spans="1:8">
      <c r="A12" s="16" t="s">
        <v>8</v>
      </c>
      <c r="B12" s="2">
        <v>4.8696999999999999</v>
      </c>
      <c r="C12" s="2">
        <v>4.8615000000000004</v>
      </c>
      <c r="D12" s="2">
        <v>5.2857000000000003</v>
      </c>
      <c r="E12" s="2">
        <v>4.9832999999999998</v>
      </c>
      <c r="G12" s="2">
        <f t="shared" si="0"/>
        <v>5.0000499999999999</v>
      </c>
      <c r="H12" s="2">
        <f t="shared" si="1"/>
        <v>0.19837986288935686</v>
      </c>
    </row>
    <row r="13" spans="1:8">
      <c r="A13" s="16" t="s">
        <v>9</v>
      </c>
      <c r="B13" s="2">
        <v>1.7835000000000001</v>
      </c>
      <c r="C13" s="2">
        <v>1.9765999999999999</v>
      </c>
      <c r="D13" s="2">
        <v>2.2244999999999999</v>
      </c>
      <c r="E13" s="2">
        <v>1.5645</v>
      </c>
      <c r="G13" s="2">
        <f t="shared" si="0"/>
        <v>1.887275</v>
      </c>
      <c r="H13" s="2">
        <f t="shared" si="1"/>
        <v>0.28086331640141254</v>
      </c>
    </row>
    <row r="14" spans="1:8">
      <c r="A14" s="16" t="s">
        <v>27</v>
      </c>
      <c r="B14" s="2">
        <v>0</v>
      </c>
      <c r="C14" s="2">
        <v>0</v>
      </c>
      <c r="D14" s="2">
        <v>0</v>
      </c>
      <c r="E14" s="2">
        <v>3.2500000000000001E-2</v>
      </c>
      <c r="G14" s="2">
        <f t="shared" si="0"/>
        <v>8.1250000000000003E-3</v>
      </c>
      <c r="H14" s="2">
        <f t="shared" si="1"/>
        <v>1.6250000000000001E-2</v>
      </c>
    </row>
    <row r="15" spans="1:8">
      <c r="A15" s="16" t="s">
        <v>26</v>
      </c>
      <c r="B15" s="2">
        <v>1.2500000000000001E-2</v>
      </c>
      <c r="C15" s="2">
        <v>1.3899999999999999E-2</v>
      </c>
      <c r="D15" s="2">
        <v>0</v>
      </c>
      <c r="E15" s="2">
        <v>0</v>
      </c>
      <c r="G15" s="2">
        <f t="shared" si="0"/>
        <v>6.6E-3</v>
      </c>
      <c r="H15" s="2">
        <f t="shared" si="1"/>
        <v>7.6424254439717417E-3</v>
      </c>
    </row>
    <row r="16" spans="1:8">
      <c r="A16" s="16" t="s">
        <v>28</v>
      </c>
      <c r="B16" s="2">
        <v>98.019400000000005</v>
      </c>
      <c r="C16" s="2">
        <v>97.744600000000005</v>
      </c>
      <c r="D16" s="2">
        <v>96.847300000000018</v>
      </c>
      <c r="E16" s="2">
        <v>97.93119999999999</v>
      </c>
      <c r="G16" s="2">
        <f t="shared" si="0"/>
        <v>97.635625000000005</v>
      </c>
      <c r="H16" s="2">
        <f t="shared" si="1"/>
        <v>0.53789084626900829</v>
      </c>
    </row>
    <row r="17" spans="1:11">
      <c r="A17" s="2" t="s">
        <v>672</v>
      </c>
      <c r="B17" s="2">
        <v>62.050257686892138</v>
      </c>
      <c r="C17" s="2">
        <v>61.269041824847015</v>
      </c>
      <c r="D17" s="2">
        <v>57.939874672512069</v>
      </c>
      <c r="E17" s="2">
        <v>62.702812755860279</v>
      </c>
      <c r="G17" s="2">
        <f t="shared" ref="G17:G19" si="2">AVERAGE(B17:E17)</f>
        <v>60.990496735027875</v>
      </c>
      <c r="H17" s="2">
        <f t="shared" ref="H17:H19" si="3">STDEV(B17:E17)</f>
        <v>2.1165224438266743</v>
      </c>
    </row>
    <row r="18" spans="1:11">
      <c r="A18" s="2" t="s">
        <v>673</v>
      </c>
      <c r="B18" s="2">
        <v>30.580402903290071</v>
      </c>
      <c r="C18" s="2">
        <v>30.556387402452209</v>
      </c>
      <c r="D18" s="2">
        <v>32.93889577707786</v>
      </c>
      <c r="E18" s="2">
        <v>30.911677669618367</v>
      </c>
      <c r="G18" s="2">
        <f t="shared" si="2"/>
        <v>31.246840938109628</v>
      </c>
      <c r="H18" s="2">
        <f t="shared" si="3"/>
        <v>1.1396270930700005</v>
      </c>
    </row>
    <row r="19" spans="1:11">
      <c r="A19" s="2" t="s">
        <v>674</v>
      </c>
      <c r="B19" s="2">
        <v>7.3693394098177789</v>
      </c>
      <c r="C19" s="2">
        <v>8.1745707727007844</v>
      </c>
      <c r="D19" s="2">
        <v>9.1212295504100798</v>
      </c>
      <c r="E19" s="2">
        <v>6.3855095745213655</v>
      </c>
      <c r="G19" s="2">
        <f t="shared" si="2"/>
        <v>7.7626623268625021</v>
      </c>
      <c r="H19" s="2">
        <f t="shared" si="3"/>
        <v>1.1642774710815313</v>
      </c>
    </row>
    <row r="21" spans="1:11">
      <c r="A21" s="22" t="s">
        <v>682</v>
      </c>
      <c r="E21" s="22" t="s">
        <v>151</v>
      </c>
    </row>
    <row r="22" spans="1:11">
      <c r="B22" s="5" t="s">
        <v>42</v>
      </c>
      <c r="F22" s="2" t="s">
        <v>42</v>
      </c>
      <c r="G22" s="2" t="s">
        <v>683</v>
      </c>
      <c r="H22" s="2" t="s">
        <v>684</v>
      </c>
      <c r="J22" s="2" t="s">
        <v>612</v>
      </c>
      <c r="K22" s="2" t="s">
        <v>614</v>
      </c>
    </row>
    <row r="23" spans="1:11">
      <c r="A23" s="2" t="s">
        <v>1</v>
      </c>
      <c r="B23" s="2">
        <v>55.158810000000003</v>
      </c>
      <c r="E23" s="16" t="s">
        <v>1</v>
      </c>
      <c r="F23" s="2">
        <v>53.188800000000001</v>
      </c>
      <c r="G23" s="2">
        <v>50.480600000000003</v>
      </c>
      <c r="H23" s="2">
        <v>51.859900000000003</v>
      </c>
      <c r="J23" s="2">
        <f>AVERAGE(F23:H23)</f>
        <v>51.8431</v>
      </c>
      <c r="K23" s="2">
        <f>STDEV(F23:H23)</f>
        <v>1.3541781603614782</v>
      </c>
    </row>
    <row r="24" spans="1:11">
      <c r="A24" s="2" t="s">
        <v>2</v>
      </c>
      <c r="B24" s="2">
        <v>1.060147</v>
      </c>
      <c r="E24" s="16" t="s">
        <v>2</v>
      </c>
      <c r="F24" s="2">
        <v>0.5323</v>
      </c>
      <c r="G24" s="2">
        <v>2.0188000000000001</v>
      </c>
      <c r="H24" s="2">
        <v>1.5442</v>
      </c>
      <c r="J24" s="2">
        <f t="shared" ref="J24:J37" si="4">AVERAGE(F24:H24)</f>
        <v>1.3651</v>
      </c>
      <c r="K24" s="2">
        <f t="shared" ref="K24:K37" si="5">STDEV(F24:H24)</f>
        <v>0.75926159523579262</v>
      </c>
    </row>
    <row r="25" spans="1:11">
      <c r="A25" s="2" t="s">
        <v>3</v>
      </c>
      <c r="B25" s="2">
        <v>22.610849999999999</v>
      </c>
      <c r="E25" s="16" t="s">
        <v>3</v>
      </c>
      <c r="F25" s="2">
        <v>27.546600000000002</v>
      </c>
      <c r="G25" s="2">
        <v>22.385000000000002</v>
      </c>
      <c r="H25" s="2">
        <v>24.456099999999999</v>
      </c>
      <c r="J25" s="2">
        <f t="shared" si="4"/>
        <v>24.7959</v>
      </c>
      <c r="K25" s="2">
        <f t="shared" si="5"/>
        <v>2.5975231798773231</v>
      </c>
    </row>
    <row r="26" spans="1:11">
      <c r="A26" s="2" t="s">
        <v>4</v>
      </c>
      <c r="B26" s="2">
        <v>3.8012600000000001</v>
      </c>
      <c r="E26" s="16" t="s">
        <v>4</v>
      </c>
      <c r="F26" s="2">
        <v>1.6206</v>
      </c>
      <c r="G26" s="2">
        <v>6.1243999999999996</v>
      </c>
      <c r="H26" s="2">
        <v>4.6604000000000001</v>
      </c>
      <c r="J26" s="2">
        <f t="shared" si="4"/>
        <v>4.1351333333333331</v>
      </c>
      <c r="K26" s="2">
        <f t="shared" si="5"/>
        <v>2.2973859957206431</v>
      </c>
    </row>
    <row r="27" spans="1:11">
      <c r="A27" s="2" t="s">
        <v>5</v>
      </c>
      <c r="B27" s="2">
        <v>0.10001599999999999</v>
      </c>
      <c r="E27" s="16" t="s">
        <v>5</v>
      </c>
      <c r="F27" s="2">
        <v>1.4500000000000001E-2</v>
      </c>
      <c r="G27" s="2">
        <v>0.1719</v>
      </c>
      <c r="H27" s="2">
        <v>0.1018</v>
      </c>
      <c r="J27" s="2">
        <f t="shared" si="4"/>
        <v>9.6066666666666675E-2</v>
      </c>
      <c r="K27" s="2">
        <f t="shared" si="5"/>
        <v>7.8856472995774626E-2</v>
      </c>
    </row>
    <row r="28" spans="1:11">
      <c r="A28" s="2" t="s">
        <v>6</v>
      </c>
      <c r="B28" s="2">
        <v>1.6437360000000001</v>
      </c>
      <c r="E28" s="16" t="s">
        <v>6</v>
      </c>
      <c r="F28" s="2">
        <v>0.3533</v>
      </c>
      <c r="G28" s="2">
        <v>1.6816</v>
      </c>
      <c r="H28" s="2">
        <v>1.1725000000000001</v>
      </c>
      <c r="J28" s="2">
        <f t="shared" si="4"/>
        <v>1.0691333333333333</v>
      </c>
      <c r="K28" s="2">
        <f t="shared" si="5"/>
        <v>0.67015574557958801</v>
      </c>
    </row>
    <row r="29" spans="1:11">
      <c r="A29" s="2" t="s">
        <v>7</v>
      </c>
      <c r="B29" s="2">
        <v>9.7197200000000006</v>
      </c>
      <c r="E29" s="16" t="s">
        <v>7</v>
      </c>
      <c r="F29" s="2">
        <v>10.859400000000001</v>
      </c>
      <c r="G29" s="2">
        <v>8.9181000000000008</v>
      </c>
      <c r="H29" s="2">
        <v>9.3887</v>
      </c>
      <c r="J29" s="2">
        <f t="shared" si="4"/>
        <v>9.7220666666666684</v>
      </c>
      <c r="K29" s="2">
        <f t="shared" si="5"/>
        <v>1.0126753790496408</v>
      </c>
    </row>
    <row r="30" spans="1:11">
      <c r="A30" s="2" t="s">
        <v>8</v>
      </c>
      <c r="B30" s="2">
        <v>5.0696899999999996</v>
      </c>
      <c r="E30" s="16" t="s">
        <v>8</v>
      </c>
      <c r="F30" s="2">
        <v>4.6238000000000001</v>
      </c>
      <c r="G30" s="2">
        <v>4.8151000000000002</v>
      </c>
      <c r="H30" s="2">
        <v>5.0442</v>
      </c>
      <c r="J30" s="2">
        <f t="shared" si="4"/>
        <v>4.8277000000000001</v>
      </c>
      <c r="K30" s="2">
        <f t="shared" si="5"/>
        <v>0.21048303969678883</v>
      </c>
    </row>
    <row r="31" spans="1:11">
      <c r="A31" s="2" t="s">
        <v>9</v>
      </c>
      <c r="B31" s="2">
        <v>1.257161</v>
      </c>
      <c r="E31" s="16" t="s">
        <v>9</v>
      </c>
      <c r="F31" s="2">
        <v>0.79449999999999998</v>
      </c>
      <c r="G31" s="2">
        <v>1.9467000000000001</v>
      </c>
      <c r="H31" s="2">
        <v>1.4524999999999999</v>
      </c>
      <c r="J31" s="2">
        <f t="shared" si="4"/>
        <v>1.3978999999999999</v>
      </c>
      <c r="K31" s="2">
        <f t="shared" si="5"/>
        <v>0.57803726523469057</v>
      </c>
    </row>
    <row r="32" spans="1:11">
      <c r="A32" s="2" t="s">
        <v>26</v>
      </c>
      <c r="B32" s="2">
        <v>7.2319999999999997E-3</v>
      </c>
      <c r="E32" s="16" t="s">
        <v>27</v>
      </c>
      <c r="F32" s="2">
        <v>0</v>
      </c>
      <c r="G32" s="2">
        <v>3.0099999999999998E-2</v>
      </c>
      <c r="H32" s="2">
        <v>0</v>
      </c>
      <c r="J32" s="2">
        <f t="shared" si="4"/>
        <v>1.0033333333333333E-2</v>
      </c>
      <c r="K32" s="2">
        <f t="shared" si="5"/>
        <v>1.7378243102607733E-2</v>
      </c>
    </row>
    <row r="33" spans="1:16">
      <c r="A33" s="2" t="s">
        <v>28</v>
      </c>
      <c r="B33" s="2">
        <v>100.4286</v>
      </c>
      <c r="E33" s="16" t="s">
        <v>26</v>
      </c>
      <c r="F33" s="2">
        <v>2.8000000000000001E-2</v>
      </c>
      <c r="G33" s="2">
        <v>0</v>
      </c>
      <c r="H33" s="2">
        <v>5.5999999999999999E-3</v>
      </c>
      <c r="J33" s="2">
        <f t="shared" si="4"/>
        <v>1.12E-2</v>
      </c>
      <c r="K33" s="2">
        <f t="shared" si="5"/>
        <v>1.481620734196171E-2</v>
      </c>
    </row>
    <row r="34" spans="1:16">
      <c r="A34" s="2" t="s">
        <v>672</v>
      </c>
      <c r="B34" s="2">
        <v>64.560128085778643</v>
      </c>
      <c r="E34" s="16" t="s">
        <v>28</v>
      </c>
      <c r="F34" s="2">
        <v>99.561800000000005</v>
      </c>
      <c r="G34" s="2">
        <v>98.572299999999998</v>
      </c>
      <c r="H34" s="2">
        <v>99.68589999999999</v>
      </c>
      <c r="J34" s="2">
        <f t="shared" si="4"/>
        <v>99.273333333333326</v>
      </c>
      <c r="K34" s="2">
        <f t="shared" si="5"/>
        <v>0.61027535042252168</v>
      </c>
    </row>
    <row r="35" spans="1:16">
      <c r="A35" s="2" t="s">
        <v>673</v>
      </c>
      <c r="B35" s="2">
        <v>30.468512154671522</v>
      </c>
      <c r="E35" s="2" t="s">
        <v>672</v>
      </c>
      <c r="F35" s="2">
        <v>69.988015531276574</v>
      </c>
      <c r="G35" s="2">
        <v>61.786051745286017</v>
      </c>
      <c r="H35" s="2">
        <v>63.362196861801856</v>
      </c>
      <c r="J35" s="2">
        <f t="shared" si="4"/>
        <v>65.045421379454822</v>
      </c>
      <c r="K35" s="2">
        <f t="shared" si="5"/>
        <v>4.3523540836306234</v>
      </c>
    </row>
    <row r="36" spans="1:16">
      <c r="A36" s="2" t="s">
        <v>674</v>
      </c>
      <c r="B36" s="2">
        <v>4.9713597595498493</v>
      </c>
      <c r="E36" s="2" t="s">
        <v>673</v>
      </c>
      <c r="F36" s="2">
        <v>26.963489978841388</v>
      </c>
      <c r="G36" s="2">
        <v>30.184405802640693</v>
      </c>
      <c r="H36" s="2">
        <v>30.801812734038073</v>
      </c>
      <c r="J36" s="2">
        <f t="shared" si="4"/>
        <v>29.31656950517338</v>
      </c>
      <c r="K36" s="2">
        <f t="shared" si="5"/>
        <v>2.0610762413521955</v>
      </c>
    </row>
    <row r="37" spans="1:16">
      <c r="E37" s="2" t="s">
        <v>674</v>
      </c>
      <c r="F37" s="2">
        <v>3.048494489882017</v>
      </c>
      <c r="G37" s="2">
        <v>8.0295424520732901</v>
      </c>
      <c r="H37" s="2">
        <v>5.8359904041600545</v>
      </c>
      <c r="J37" s="2">
        <f t="shared" si="4"/>
        <v>5.6380091153717871</v>
      </c>
      <c r="K37" s="2">
        <f t="shared" si="5"/>
        <v>2.4964188637817113</v>
      </c>
    </row>
    <row r="39" spans="1:16">
      <c r="A39" s="22" t="s">
        <v>141</v>
      </c>
      <c r="J39" s="22" t="s">
        <v>125</v>
      </c>
    </row>
    <row r="40" spans="1:16">
      <c r="B40" s="2" t="s">
        <v>680</v>
      </c>
      <c r="C40" s="2" t="s">
        <v>43</v>
      </c>
      <c r="D40" s="2" t="s">
        <v>44</v>
      </c>
      <c r="E40" s="2" t="s">
        <v>45</v>
      </c>
      <c r="G40" s="2" t="s">
        <v>612</v>
      </c>
      <c r="H40" s="2" t="s">
        <v>614</v>
      </c>
      <c r="K40" s="2" t="s">
        <v>680</v>
      </c>
      <c r="L40" s="2" t="s">
        <v>43</v>
      </c>
      <c r="M40" s="2" t="s">
        <v>44</v>
      </c>
      <c r="O40" s="2" t="s">
        <v>612</v>
      </c>
      <c r="P40" s="2" t="s">
        <v>614</v>
      </c>
    </row>
    <row r="41" spans="1:16">
      <c r="A41" s="2" t="s">
        <v>1</v>
      </c>
      <c r="B41" s="2">
        <v>54.77129</v>
      </c>
      <c r="C41" s="2">
        <v>57.61401</v>
      </c>
      <c r="D41" s="2">
        <v>53.071489999999997</v>
      </c>
      <c r="E41" s="2">
        <v>56.829639999999998</v>
      </c>
      <c r="G41" s="2">
        <f>AVERAGE(B41:E41)</f>
        <v>55.571607499999999</v>
      </c>
      <c r="H41" s="2">
        <f>STDEV(B41:E41)</f>
        <v>2.0530586416105288</v>
      </c>
      <c r="J41" s="2" t="s">
        <v>1</v>
      </c>
      <c r="K41" s="2">
        <v>55.194499999999998</v>
      </c>
      <c r="L41" s="2">
        <v>57.11253</v>
      </c>
      <c r="M41" s="2">
        <v>56.737290000000002</v>
      </c>
      <c r="O41" s="2">
        <f t="shared" ref="O41:O54" si="6">AVERAGE(K41:M41)</f>
        <v>56.348106666666666</v>
      </c>
      <c r="P41" s="2">
        <f t="shared" ref="P41:P54" si="7">STDEV(K41:M41)</f>
        <v>1.0165173488107992</v>
      </c>
    </row>
    <row r="42" spans="1:16">
      <c r="A42" s="2" t="s">
        <v>2</v>
      </c>
      <c r="B42" s="2">
        <v>1.1001719999999999</v>
      </c>
      <c r="C42" s="2">
        <v>0.27425500000000003</v>
      </c>
      <c r="D42" s="2">
        <v>0.72700699999999996</v>
      </c>
      <c r="E42" s="2">
        <v>0.65188199999999996</v>
      </c>
      <c r="G42" s="2">
        <f t="shared" ref="G42:G54" si="8">AVERAGE(B42:E42)</f>
        <v>0.68832899999999997</v>
      </c>
      <c r="H42" s="2">
        <f t="shared" ref="H42:H54" si="9">STDEV(B42:E42)</f>
        <v>0.33857362843651401</v>
      </c>
      <c r="J42" s="2" t="s">
        <v>2</v>
      </c>
      <c r="K42" s="2">
        <v>1.561396</v>
      </c>
      <c r="L42" s="2">
        <v>0.682751</v>
      </c>
      <c r="M42" s="2">
        <v>0.47770499999999999</v>
      </c>
      <c r="O42" s="2">
        <f t="shared" si="6"/>
        <v>0.90728399999999987</v>
      </c>
      <c r="P42" s="2">
        <f t="shared" si="7"/>
        <v>0.57568033398492979</v>
      </c>
    </row>
    <row r="43" spans="1:16">
      <c r="A43" s="2" t="s">
        <v>3</v>
      </c>
      <c r="B43" s="2">
        <v>25.824000000000002</v>
      </c>
      <c r="C43" s="2">
        <v>27.492999999999999</v>
      </c>
      <c r="D43" s="2">
        <v>24.482800000000001</v>
      </c>
      <c r="E43" s="2">
        <v>25.216830000000002</v>
      </c>
      <c r="G43" s="2">
        <f t="shared" si="8"/>
        <v>25.754157500000002</v>
      </c>
      <c r="H43" s="2">
        <f t="shared" si="9"/>
        <v>1.2823834514521506</v>
      </c>
      <c r="J43" s="2" t="s">
        <v>3</v>
      </c>
      <c r="K43" s="2">
        <v>22.816299999999998</v>
      </c>
      <c r="L43" s="2">
        <v>24.706859999999999</v>
      </c>
      <c r="M43" s="2">
        <v>24.843060000000001</v>
      </c>
      <c r="O43" s="2">
        <f t="shared" si="6"/>
        <v>24.122073333333333</v>
      </c>
      <c r="P43" s="2">
        <f t="shared" si="7"/>
        <v>1.1328815509722701</v>
      </c>
    </row>
    <row r="44" spans="1:16">
      <c r="A44" s="2" t="s">
        <v>4</v>
      </c>
      <c r="B44" s="2">
        <v>2.0533139999999999</v>
      </c>
      <c r="C44" s="2">
        <v>0.58108099999999996</v>
      </c>
      <c r="D44" s="2">
        <v>1.563385</v>
      </c>
      <c r="E44" s="2">
        <v>1.464826</v>
      </c>
      <c r="G44" s="2">
        <f t="shared" si="8"/>
        <v>1.4156515000000001</v>
      </c>
      <c r="H44" s="2">
        <f t="shared" si="9"/>
        <v>0.61301568817581342</v>
      </c>
      <c r="J44" s="2" t="s">
        <v>4</v>
      </c>
      <c r="K44" s="2">
        <v>4.2093030000000002</v>
      </c>
      <c r="L44" s="2">
        <v>2.022249</v>
      </c>
      <c r="M44" s="2">
        <v>1.51153</v>
      </c>
      <c r="O44" s="2">
        <f t="shared" si="6"/>
        <v>2.5810273333333336</v>
      </c>
      <c r="P44" s="2">
        <f t="shared" si="7"/>
        <v>1.433063051381317</v>
      </c>
    </row>
    <row r="45" spans="1:16">
      <c r="A45" s="2" t="s">
        <v>5</v>
      </c>
      <c r="B45" s="2">
        <v>7.145E-2</v>
      </c>
      <c r="C45" s="2">
        <v>1.5462E-2</v>
      </c>
      <c r="D45" s="2">
        <v>3.2998E-2</v>
      </c>
      <c r="E45" s="2">
        <v>8.1488000000000005E-2</v>
      </c>
      <c r="G45" s="2">
        <f t="shared" si="8"/>
        <v>5.0349500000000005E-2</v>
      </c>
      <c r="H45" s="2">
        <f t="shared" si="9"/>
        <v>3.1267925477502762E-2</v>
      </c>
      <c r="J45" s="2" t="s">
        <v>5</v>
      </c>
      <c r="K45" s="2">
        <v>0.134407</v>
      </c>
      <c r="L45" s="2">
        <v>5.3707999999999999E-2</v>
      </c>
      <c r="M45" s="2">
        <v>5.8707000000000002E-2</v>
      </c>
      <c r="O45" s="2">
        <f t="shared" si="6"/>
        <v>8.2274E-2</v>
      </c>
      <c r="P45" s="2">
        <f t="shared" si="7"/>
        <v>4.5217637786598257E-2</v>
      </c>
    </row>
    <row r="46" spans="1:16">
      <c r="A46" s="2" t="s">
        <v>6</v>
      </c>
      <c r="B46" s="2">
        <v>0.30746299999999999</v>
      </c>
      <c r="C46" s="2">
        <v>0.13747100000000001</v>
      </c>
      <c r="D46" s="2">
        <v>0.236511</v>
      </c>
      <c r="E46" s="2">
        <v>0.439494</v>
      </c>
      <c r="G46" s="2">
        <f t="shared" si="8"/>
        <v>0.28023474999999998</v>
      </c>
      <c r="H46" s="2">
        <f t="shared" si="9"/>
        <v>0.12701461981041137</v>
      </c>
      <c r="J46" s="2" t="s">
        <v>6</v>
      </c>
      <c r="K46" s="2">
        <v>1.6150340000000001</v>
      </c>
      <c r="L46" s="2">
        <v>0.56788099999999997</v>
      </c>
      <c r="M46" s="2">
        <v>0.33533000000000002</v>
      </c>
      <c r="O46" s="2">
        <f t="shared" si="6"/>
        <v>0.83941499999999991</v>
      </c>
      <c r="P46" s="2">
        <f t="shared" si="7"/>
        <v>0.68169539881900343</v>
      </c>
    </row>
    <row r="47" spans="1:16">
      <c r="A47" s="2" t="s">
        <v>7</v>
      </c>
      <c r="B47" s="2">
        <v>8.585127</v>
      </c>
      <c r="C47" s="2">
        <v>8.5170220000000008</v>
      </c>
      <c r="D47" s="2">
        <v>11.275029999999999</v>
      </c>
      <c r="E47" s="2">
        <v>8.2282600000000006</v>
      </c>
      <c r="G47" s="2">
        <f t="shared" si="8"/>
        <v>9.1513597499999992</v>
      </c>
      <c r="H47" s="2">
        <f t="shared" si="9"/>
        <v>1.4242064910483589</v>
      </c>
      <c r="J47" s="2" t="s">
        <v>7</v>
      </c>
      <c r="K47" s="2">
        <v>8.3651909999999994</v>
      </c>
      <c r="L47" s="2">
        <v>7.4106550000000002</v>
      </c>
      <c r="M47" s="2">
        <v>8.1470269999999996</v>
      </c>
      <c r="O47" s="2">
        <f t="shared" si="6"/>
        <v>7.974291</v>
      </c>
      <c r="P47" s="2">
        <f t="shared" si="7"/>
        <v>0.50016301152324283</v>
      </c>
    </row>
    <row r="48" spans="1:16">
      <c r="A48" s="2" t="s">
        <v>8</v>
      </c>
      <c r="B48" s="2">
        <v>5.8039180000000004</v>
      </c>
      <c r="C48" s="2">
        <v>6.3146310000000003</v>
      </c>
      <c r="D48" s="2">
        <v>5.7700259999999997</v>
      </c>
      <c r="E48" s="2">
        <v>5.9711629999999998</v>
      </c>
      <c r="G48" s="2">
        <f t="shared" si="8"/>
        <v>5.9649345000000009</v>
      </c>
      <c r="H48" s="2">
        <f t="shared" si="9"/>
        <v>0.24915997068081933</v>
      </c>
      <c r="J48" s="2" t="s">
        <v>8</v>
      </c>
      <c r="K48" s="2">
        <v>5.0020819999999997</v>
      </c>
      <c r="L48" s="2">
        <v>5.6138240000000001</v>
      </c>
      <c r="M48" s="2">
        <v>5.4604109999999997</v>
      </c>
      <c r="O48" s="2">
        <f t="shared" si="6"/>
        <v>5.3587723333333335</v>
      </c>
      <c r="P48" s="2">
        <f t="shared" si="7"/>
        <v>0.31828427947722054</v>
      </c>
    </row>
    <row r="49" spans="1:16">
      <c r="A49" s="2" t="s">
        <v>9</v>
      </c>
      <c r="B49" s="2">
        <v>1.1385449999999999</v>
      </c>
      <c r="C49" s="2">
        <v>0.95679099999999995</v>
      </c>
      <c r="D49" s="2">
        <v>0.93113699999999999</v>
      </c>
      <c r="E49" s="2">
        <v>1.523293</v>
      </c>
      <c r="G49" s="2">
        <f t="shared" si="8"/>
        <v>1.1374415</v>
      </c>
      <c r="H49" s="2">
        <f t="shared" si="9"/>
        <v>0.27330004734418401</v>
      </c>
      <c r="J49" s="2" t="s">
        <v>9</v>
      </c>
      <c r="K49" s="2">
        <v>1.7738689999999999</v>
      </c>
      <c r="L49" s="2">
        <v>2.0199479999999999</v>
      </c>
      <c r="M49" s="2">
        <v>1.806305</v>
      </c>
      <c r="O49" s="2">
        <f t="shared" si="6"/>
        <v>1.8667073333333333</v>
      </c>
      <c r="P49" s="2">
        <f t="shared" si="7"/>
        <v>0.13369760642709097</v>
      </c>
    </row>
    <row r="50" spans="1:16">
      <c r="A50" s="2" t="s">
        <v>26</v>
      </c>
      <c r="B50" s="2">
        <v>5.2136000000000002E-2</v>
      </c>
      <c r="C50" s="2">
        <v>3.6259999999999999E-3</v>
      </c>
      <c r="D50" s="2">
        <v>2.5630000000000002E-3</v>
      </c>
      <c r="E50" s="2">
        <v>1.4326E-2</v>
      </c>
      <c r="G50" s="2">
        <f t="shared" si="8"/>
        <v>1.8162750000000002E-2</v>
      </c>
      <c r="H50" s="2">
        <f t="shared" si="9"/>
        <v>2.326350265079043E-2</v>
      </c>
      <c r="J50" s="2" t="s">
        <v>26</v>
      </c>
      <c r="K50" s="2">
        <v>6.1669999999999997E-3</v>
      </c>
      <c r="L50" s="2">
        <v>5.9109999999999996E-3</v>
      </c>
      <c r="M50" s="2">
        <v>2.0952999999999999E-2</v>
      </c>
      <c r="O50" s="2">
        <f t="shared" si="6"/>
        <v>1.1010333333333332E-2</v>
      </c>
      <c r="P50" s="2">
        <f t="shared" si="7"/>
        <v>8.6115532474306481E-3</v>
      </c>
    </row>
    <row r="51" spans="1:16">
      <c r="A51" s="2" t="s">
        <v>28</v>
      </c>
      <c r="B51" s="2">
        <v>99.707409999999996</v>
      </c>
      <c r="C51" s="2">
        <v>101.90730000000001</v>
      </c>
      <c r="D51" s="2">
        <v>98.092939999999999</v>
      </c>
      <c r="E51" s="2">
        <v>100.4212</v>
      </c>
      <c r="G51" s="2">
        <f t="shared" si="8"/>
        <v>100.0322125</v>
      </c>
      <c r="H51" s="2">
        <f t="shared" si="9"/>
        <v>1.5846701971361983</v>
      </c>
      <c r="J51" s="2" t="s">
        <v>28</v>
      </c>
      <c r="K51" s="2">
        <v>100.67829999999999</v>
      </c>
      <c r="L51" s="2">
        <v>100.19629999999999</v>
      </c>
      <c r="M51" s="2">
        <v>99.398319999999998</v>
      </c>
      <c r="O51" s="2">
        <f t="shared" si="6"/>
        <v>100.09097333333334</v>
      </c>
      <c r="P51" s="2">
        <f t="shared" si="7"/>
        <v>0.64645763985997551</v>
      </c>
    </row>
    <row r="52" spans="1:16">
      <c r="A52" s="2" t="s">
        <v>672</v>
      </c>
      <c r="B52" s="2">
        <v>59.148921751553324</v>
      </c>
      <c r="C52" s="2">
        <v>57.54661197631615</v>
      </c>
      <c r="D52" s="2">
        <v>66.128497629457613</v>
      </c>
      <c r="E52" s="2">
        <v>56.598504832846338</v>
      </c>
      <c r="G52" s="2">
        <f t="shared" si="8"/>
        <v>59.855634047543361</v>
      </c>
      <c r="H52" s="2">
        <f t="shared" si="9"/>
        <v>4.3123363131546553</v>
      </c>
      <c r="J52" s="2" t="s">
        <v>672</v>
      </c>
      <c r="K52" s="2">
        <v>59.977479860988126</v>
      </c>
      <c r="L52" s="2">
        <v>54.121210321337585</v>
      </c>
      <c r="M52" s="2">
        <v>57.52303353049151</v>
      </c>
      <c r="O52" s="2">
        <f t="shared" si="6"/>
        <v>57.207241237605736</v>
      </c>
      <c r="P52" s="2">
        <f t="shared" si="7"/>
        <v>2.9408785778138182</v>
      </c>
    </row>
    <row r="53" spans="1:16">
      <c r="A53" s="2" t="s">
        <v>673</v>
      </c>
      <c r="B53" s="2">
        <v>36.18100199128795</v>
      </c>
      <c r="C53" s="2">
        <v>38.604611134838265</v>
      </c>
      <c r="D53" s="2">
        <v>30.620193731496837</v>
      </c>
      <c r="E53" s="2">
        <v>37.16337031858118</v>
      </c>
      <c r="G53" s="2">
        <f t="shared" si="8"/>
        <v>35.642294294051055</v>
      </c>
      <c r="H53" s="2">
        <f t="shared" si="9"/>
        <v>3.4928829248955919</v>
      </c>
      <c r="J53" s="2" t="s">
        <v>673</v>
      </c>
      <c r="K53" s="2">
        <v>32.45057323635686</v>
      </c>
      <c r="L53" s="2">
        <v>37.09615621746827</v>
      </c>
      <c r="M53" s="2">
        <v>34.884071837868881</v>
      </c>
      <c r="O53" s="2">
        <f t="shared" si="6"/>
        <v>34.810267097231332</v>
      </c>
      <c r="P53" s="2">
        <f t="shared" si="7"/>
        <v>2.3236707304184527</v>
      </c>
    </row>
    <row r="54" spans="1:16">
      <c r="A54" s="2" t="s">
        <v>674</v>
      </c>
      <c r="B54" s="2">
        <v>4.6700762571587262</v>
      </c>
      <c r="C54" s="2">
        <v>3.8487768888455705</v>
      </c>
      <c r="D54" s="2">
        <v>3.2513086390455599</v>
      </c>
      <c r="E54" s="2">
        <v>6.2381248485724816</v>
      </c>
      <c r="G54" s="2">
        <f t="shared" si="8"/>
        <v>4.5020716584055842</v>
      </c>
      <c r="H54" s="2">
        <f t="shared" si="9"/>
        <v>1.2952874083672123</v>
      </c>
      <c r="J54" s="2" t="s">
        <v>674</v>
      </c>
      <c r="K54" s="2">
        <v>7.5719469026550206</v>
      </c>
      <c r="L54" s="2">
        <v>8.7826334611941466</v>
      </c>
      <c r="M54" s="2">
        <v>7.5928946316396022</v>
      </c>
      <c r="O54" s="2">
        <f t="shared" si="6"/>
        <v>7.9824916651629225</v>
      </c>
      <c r="P54" s="2">
        <f t="shared" si="7"/>
        <v>0.69302227392375837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7"/>
  <sheetViews>
    <sheetView topLeftCell="A364" workbookViewId="0">
      <selection activeCell="N408" sqref="N408"/>
    </sheetView>
  </sheetViews>
  <sheetFormatPr baseColWidth="10" defaultColWidth="10.875" defaultRowHeight="15.75"/>
  <cols>
    <col min="1" max="1" width="10.875" style="2"/>
    <col min="2" max="4" width="11.625" style="2" bestFit="1" customWidth="1"/>
    <col min="5" max="5" width="12.125" style="2" bestFit="1" customWidth="1"/>
    <col min="6" max="10" width="11.625" style="2" bestFit="1" customWidth="1"/>
    <col min="11" max="12" width="12.625" style="2" bestFit="1" customWidth="1"/>
    <col min="13" max="15" width="11.625" style="2" bestFit="1" customWidth="1"/>
    <col min="16" max="16384" width="10.875" style="2"/>
  </cols>
  <sheetData>
    <row r="1" spans="1:16">
      <c r="A1" s="25" t="s">
        <v>153</v>
      </c>
      <c r="B1" s="26"/>
      <c r="C1" s="26"/>
      <c r="D1" s="26"/>
      <c r="E1" s="26"/>
      <c r="F1" s="26"/>
      <c r="G1" s="17"/>
    </row>
    <row r="3" spans="1:16">
      <c r="A3" s="22" t="s">
        <v>150</v>
      </c>
      <c r="B3" s="2" t="s">
        <v>622</v>
      </c>
      <c r="C3" s="2" t="s">
        <v>623</v>
      </c>
      <c r="D3" s="2" t="s">
        <v>624</v>
      </c>
      <c r="E3" s="2" t="s">
        <v>625</v>
      </c>
      <c r="F3" s="2" t="s">
        <v>626</v>
      </c>
      <c r="G3" s="2" t="s">
        <v>627</v>
      </c>
      <c r="H3" s="2" t="s">
        <v>628</v>
      </c>
      <c r="I3" s="2" t="s">
        <v>629</v>
      </c>
      <c r="J3" s="2" t="s">
        <v>630</v>
      </c>
      <c r="L3" s="2" t="s">
        <v>612</v>
      </c>
      <c r="M3" s="2" t="s">
        <v>613</v>
      </c>
      <c r="N3" s="2" t="s">
        <v>614</v>
      </c>
      <c r="P3" s="2" t="s">
        <v>670</v>
      </c>
    </row>
    <row r="4" spans="1:16">
      <c r="A4" s="2" t="s">
        <v>1</v>
      </c>
      <c r="B4" s="2">
        <v>48.7059</v>
      </c>
      <c r="C4" s="2">
        <v>46.084899999999998</v>
      </c>
      <c r="D4" s="2">
        <v>47.529000000000003</v>
      </c>
      <c r="E4" s="2">
        <v>47.314599999999999</v>
      </c>
      <c r="F4" s="2">
        <v>48.123800000000003</v>
      </c>
      <c r="G4" s="2">
        <v>48.161999999999999</v>
      </c>
      <c r="H4" s="2">
        <v>47.232300000000002</v>
      </c>
      <c r="I4" s="2">
        <v>47.804699999999997</v>
      </c>
      <c r="J4" s="2">
        <v>47.832500000000003</v>
      </c>
      <c r="L4" s="2">
        <f>AVERAGE(B4:J4)</f>
        <v>47.643299999999989</v>
      </c>
      <c r="M4" s="2">
        <f t="shared" ref="M4:M14" si="0">100*L4/$L$14</f>
        <v>48.025917145686655</v>
      </c>
      <c r="N4" s="2">
        <f>STDEV(B4:J4)</f>
        <v>0.74242297917023081</v>
      </c>
      <c r="P4" s="2">
        <v>53.276096572664358</v>
      </c>
    </row>
    <row r="5" spans="1:16">
      <c r="A5" s="2" t="s">
        <v>2</v>
      </c>
      <c r="B5" s="2">
        <v>2.4152999999999998</v>
      </c>
      <c r="C5" s="2">
        <v>3.2690999999999999</v>
      </c>
      <c r="D5" s="2">
        <v>2.7440000000000002</v>
      </c>
      <c r="E5" s="2">
        <v>3.036</v>
      </c>
      <c r="F5" s="2">
        <v>2.6854</v>
      </c>
      <c r="G5" s="2">
        <v>2.8336000000000001</v>
      </c>
      <c r="H5" s="2">
        <v>2.7465999999999999</v>
      </c>
      <c r="I5" s="2">
        <v>2.8178000000000001</v>
      </c>
      <c r="J5" s="2">
        <v>2.8527999999999998</v>
      </c>
      <c r="L5" s="2">
        <f t="shared" ref="L5:L14" si="1">AVERAGE(B5:J5)</f>
        <v>2.8222888888888891</v>
      </c>
      <c r="M5" s="2">
        <f t="shared" si="0"/>
        <v>2.8449543238812143</v>
      </c>
      <c r="N5" s="2">
        <f t="shared" ref="N5:N14" si="2">STDEV(B5:J5)</f>
        <v>0.23522013861723473</v>
      </c>
      <c r="P5" s="2">
        <v>2.3706175454521938</v>
      </c>
    </row>
    <row r="6" spans="1:16">
      <c r="A6" s="2" t="s">
        <v>3</v>
      </c>
      <c r="B6" s="2">
        <v>19.3444</v>
      </c>
      <c r="C6" s="2">
        <v>17.460599999999999</v>
      </c>
      <c r="D6" s="2">
        <v>17.850100000000001</v>
      </c>
      <c r="E6" s="2">
        <v>17.691500000000001</v>
      </c>
      <c r="F6" s="2">
        <v>18.647600000000001</v>
      </c>
      <c r="G6" s="2">
        <v>17.8751</v>
      </c>
      <c r="H6" s="2">
        <v>17.6708</v>
      </c>
      <c r="I6" s="2">
        <v>17.801400000000001</v>
      </c>
      <c r="J6" s="2">
        <v>17.437999999999999</v>
      </c>
      <c r="L6" s="2">
        <f t="shared" si="1"/>
        <v>17.975499999999997</v>
      </c>
      <c r="M6" s="2">
        <f t="shared" si="0"/>
        <v>18.119858902559027</v>
      </c>
      <c r="N6" s="2">
        <f t="shared" si="2"/>
        <v>0.62342282000260485</v>
      </c>
      <c r="P6" s="2">
        <v>11.845158674349527</v>
      </c>
    </row>
    <row r="7" spans="1:16">
      <c r="A7" s="2" t="s">
        <v>4</v>
      </c>
      <c r="B7" s="2">
        <v>8.0450999999999997</v>
      </c>
      <c r="C7" s="2">
        <v>10.9621</v>
      </c>
      <c r="D7" s="2">
        <v>9.1646999999999998</v>
      </c>
      <c r="E7" s="2">
        <v>10.7341</v>
      </c>
      <c r="F7" s="2">
        <v>9.0594999999999999</v>
      </c>
      <c r="G7" s="2">
        <v>9.5089000000000006</v>
      </c>
      <c r="H7" s="2">
        <v>9.7423999999999999</v>
      </c>
      <c r="I7" s="2">
        <v>9.1567000000000007</v>
      </c>
      <c r="J7" s="2">
        <v>9.3213000000000008</v>
      </c>
      <c r="L7" s="2">
        <f t="shared" si="1"/>
        <v>9.5216444444444459</v>
      </c>
      <c r="M7" s="2">
        <f t="shared" si="0"/>
        <v>9.5981115325675734</v>
      </c>
      <c r="N7" s="2">
        <f t="shared" si="2"/>
        <v>0.88659099802432995</v>
      </c>
      <c r="P7" s="2">
        <v>8.904348117072006</v>
      </c>
    </row>
    <row r="8" spans="1:16">
      <c r="A8" s="2" t="s">
        <v>5</v>
      </c>
      <c r="B8" s="2">
        <v>0.22509999999999999</v>
      </c>
      <c r="C8" s="2">
        <v>0.27439999999999998</v>
      </c>
      <c r="D8" s="2">
        <v>0.249</v>
      </c>
      <c r="E8" s="2">
        <v>0.27189999999999998</v>
      </c>
      <c r="F8" s="2">
        <v>0.28499999999999998</v>
      </c>
      <c r="G8" s="2">
        <v>0.2127</v>
      </c>
      <c r="H8" s="2">
        <v>0.1328</v>
      </c>
      <c r="I8" s="2">
        <v>0.2281</v>
      </c>
      <c r="J8" s="2">
        <v>0.218</v>
      </c>
      <c r="L8" s="2">
        <f t="shared" si="1"/>
        <v>0.23299999999999998</v>
      </c>
      <c r="M8" s="2">
        <f t="shared" si="0"/>
        <v>0.23487119269540505</v>
      </c>
      <c r="N8" s="2">
        <f t="shared" si="2"/>
        <v>4.6030859214227109E-2</v>
      </c>
      <c r="P8" s="2">
        <v>0.22068653538756736</v>
      </c>
    </row>
    <row r="9" spans="1:16">
      <c r="A9" s="2" t="s">
        <v>6</v>
      </c>
      <c r="B9" s="2">
        <v>2.4895</v>
      </c>
      <c r="C9" s="2">
        <v>3.3702999999999999</v>
      </c>
      <c r="D9" s="2">
        <v>3.0608</v>
      </c>
      <c r="E9" s="2">
        <v>3.2019000000000002</v>
      </c>
      <c r="F9" s="2">
        <v>2.7538999999999998</v>
      </c>
      <c r="G9" s="2">
        <v>3.2486999999999999</v>
      </c>
      <c r="H9" s="2">
        <v>3.1433</v>
      </c>
      <c r="I9" s="2">
        <v>2.9504000000000001</v>
      </c>
      <c r="J9" s="2">
        <v>3.2904</v>
      </c>
      <c r="L9" s="2">
        <f t="shared" si="1"/>
        <v>3.0565777777777776</v>
      </c>
      <c r="M9" s="2">
        <f t="shared" si="0"/>
        <v>3.0811247563645385</v>
      </c>
      <c r="N9" s="2">
        <f t="shared" si="2"/>
        <v>0.2835329115719098</v>
      </c>
      <c r="P9" s="2">
        <v>5.0953987155917204</v>
      </c>
    </row>
    <row r="10" spans="1:16">
      <c r="A10" s="2" t="s">
        <v>7</v>
      </c>
      <c r="B10" s="2">
        <v>8.1913999999999998</v>
      </c>
      <c r="C10" s="2">
        <v>7.1154000000000002</v>
      </c>
      <c r="D10" s="2">
        <v>7.4039000000000001</v>
      </c>
      <c r="E10" s="2">
        <v>7.2638999999999996</v>
      </c>
      <c r="F10" s="2">
        <v>7.8974000000000002</v>
      </c>
      <c r="G10" s="2">
        <v>7.3772000000000002</v>
      </c>
      <c r="H10" s="2">
        <v>7.8625999999999996</v>
      </c>
      <c r="I10" s="2">
        <v>7.1623999999999999</v>
      </c>
      <c r="J10" s="2">
        <v>7.3323</v>
      </c>
      <c r="L10" s="2">
        <f t="shared" si="1"/>
        <v>7.5118333333333327</v>
      </c>
      <c r="M10" s="2">
        <f t="shared" si="0"/>
        <v>7.5721598898244649</v>
      </c>
      <c r="N10" s="2">
        <f t="shared" si="2"/>
        <v>0.37687061771913183</v>
      </c>
      <c r="P10" s="2">
        <v>8.9999017303118958</v>
      </c>
    </row>
    <row r="11" spans="1:16">
      <c r="A11" s="2" t="s">
        <v>8</v>
      </c>
      <c r="B11" s="2">
        <v>5.8952999999999998</v>
      </c>
      <c r="C11" s="2">
        <v>5.8985000000000003</v>
      </c>
      <c r="D11" s="2">
        <v>5.9706000000000001</v>
      </c>
      <c r="E11" s="2">
        <v>5.9692999999999996</v>
      </c>
      <c r="F11" s="2">
        <v>5.8095999999999997</v>
      </c>
      <c r="G11" s="2">
        <v>6.1311</v>
      </c>
      <c r="H11" s="2">
        <v>5.9885000000000002</v>
      </c>
      <c r="I11" s="2">
        <v>6.0818000000000003</v>
      </c>
      <c r="J11" s="2">
        <v>6.1634000000000002</v>
      </c>
      <c r="L11" s="2">
        <f t="shared" si="1"/>
        <v>5.9897888888888904</v>
      </c>
      <c r="M11" s="2">
        <f t="shared" si="0"/>
        <v>6.0378921044078062</v>
      </c>
      <c r="N11" s="2">
        <f t="shared" si="2"/>
        <v>0.11677714293093124</v>
      </c>
      <c r="P11" s="2">
        <v>6.4932564219848157</v>
      </c>
    </row>
    <row r="12" spans="1:16">
      <c r="A12" s="2" t="s">
        <v>9</v>
      </c>
      <c r="B12" s="2">
        <v>2.7924000000000002</v>
      </c>
      <c r="C12" s="2">
        <v>3.0562</v>
      </c>
      <c r="D12" s="2">
        <v>3.0604</v>
      </c>
      <c r="E12" s="2">
        <v>3.0276000000000001</v>
      </c>
      <c r="F12" s="2">
        <v>3.0007000000000001</v>
      </c>
      <c r="G12" s="2">
        <v>3.161</v>
      </c>
      <c r="H12" s="2">
        <v>3.1387</v>
      </c>
      <c r="I12" s="2">
        <v>3.1091000000000002</v>
      </c>
      <c r="J12" s="2">
        <v>3.1171000000000002</v>
      </c>
      <c r="L12" s="2">
        <f t="shared" si="1"/>
        <v>3.0514666666666672</v>
      </c>
      <c r="M12" s="2">
        <f t="shared" si="0"/>
        <v>3.0759725985848592</v>
      </c>
      <c r="N12" s="2">
        <f t="shared" si="2"/>
        <v>0.11045426655408107</v>
      </c>
      <c r="P12" s="2">
        <v>2.1765774115994265</v>
      </c>
    </row>
    <row r="13" spans="1:16">
      <c r="A13" s="2" t="s">
        <v>10</v>
      </c>
      <c r="B13" s="2">
        <v>1.224</v>
      </c>
      <c r="C13" s="2">
        <v>1.3577999999999999</v>
      </c>
      <c r="D13" s="2">
        <v>1.4060999999999999</v>
      </c>
      <c r="E13" s="2">
        <v>1.3041</v>
      </c>
      <c r="F13" s="2">
        <v>1.4051</v>
      </c>
      <c r="G13" s="2">
        <v>1.4006000000000001</v>
      </c>
      <c r="H13" s="2">
        <v>1.946</v>
      </c>
      <c r="I13" s="2">
        <v>1.3107</v>
      </c>
      <c r="J13" s="2">
        <v>1.2267999999999999</v>
      </c>
      <c r="L13" s="2">
        <f t="shared" si="1"/>
        <v>1.3979111111111111</v>
      </c>
      <c r="M13" s="2">
        <f t="shared" si="0"/>
        <v>1.4091375534284363</v>
      </c>
      <c r="N13" s="2">
        <f t="shared" si="2"/>
        <v>0.21738982522443681</v>
      </c>
      <c r="P13" s="2">
        <v>0.61795827558648386</v>
      </c>
    </row>
    <row r="14" spans="1:16">
      <c r="A14" s="2" t="s">
        <v>28</v>
      </c>
      <c r="B14" s="2">
        <f>SUM(B4:B13)</f>
        <v>99.328400000000016</v>
      </c>
      <c r="C14" s="2">
        <f t="shared" ref="C14:J14" si="3">SUM(C4:C13)</f>
        <v>98.849299999999999</v>
      </c>
      <c r="D14" s="2">
        <f t="shared" si="3"/>
        <v>98.438599999999994</v>
      </c>
      <c r="E14" s="2">
        <f t="shared" si="3"/>
        <v>99.814900000000023</v>
      </c>
      <c r="F14" s="2">
        <f t="shared" si="3"/>
        <v>99.668000000000006</v>
      </c>
      <c r="G14" s="2">
        <f t="shared" si="3"/>
        <v>99.910899999999998</v>
      </c>
      <c r="H14" s="2">
        <f t="shared" si="3"/>
        <v>99.603999999999999</v>
      </c>
      <c r="I14" s="2">
        <f t="shared" si="3"/>
        <v>98.423100000000005</v>
      </c>
      <c r="J14" s="2">
        <f t="shared" si="3"/>
        <v>98.792600000000007</v>
      </c>
      <c r="L14" s="2">
        <f t="shared" si="1"/>
        <v>99.20331111111112</v>
      </c>
      <c r="M14" s="2">
        <f t="shared" si="0"/>
        <v>100</v>
      </c>
      <c r="N14" s="2">
        <f t="shared" si="2"/>
        <v>0.58676843056789862</v>
      </c>
      <c r="P14" s="2">
        <v>100</v>
      </c>
    </row>
    <row r="15" spans="1:16">
      <c r="A15" s="2" t="s">
        <v>671</v>
      </c>
      <c r="B15" s="2">
        <v>0.35550873238362218</v>
      </c>
      <c r="C15" s="2">
        <v>0.35402980851324861</v>
      </c>
      <c r="D15" s="2">
        <v>0.37317662599933255</v>
      </c>
      <c r="E15" s="2">
        <v>0.34714526038289339</v>
      </c>
      <c r="F15" s="2">
        <v>0.35143761624321329</v>
      </c>
      <c r="G15" s="2">
        <v>0.37850386143439635</v>
      </c>
      <c r="H15" s="2">
        <v>0.3651351859122991</v>
      </c>
      <c r="I15" s="2">
        <v>0.36482674497780671</v>
      </c>
      <c r="J15" s="2">
        <v>0.38622149325118826</v>
      </c>
      <c r="L15" s="2">
        <f t="shared" ref="L15" si="4">AVERAGE(B15:J15)</f>
        <v>0.3639983698997778</v>
      </c>
      <c r="N15" s="2">
        <f t="shared" ref="N15" si="5">STDEV(B15:J15)</f>
        <v>1.3246421361918139E-2</v>
      </c>
    </row>
    <row r="17" spans="1:16">
      <c r="A17" s="22" t="s">
        <v>631</v>
      </c>
      <c r="B17" s="2" t="s">
        <v>632</v>
      </c>
      <c r="C17" s="2" t="s">
        <v>633</v>
      </c>
      <c r="D17" s="2" t="s">
        <v>634</v>
      </c>
      <c r="E17" s="2" t="s">
        <v>635</v>
      </c>
      <c r="F17" s="2" t="s">
        <v>636</v>
      </c>
      <c r="G17" s="2" t="s">
        <v>637</v>
      </c>
      <c r="H17" s="2" t="s">
        <v>638</v>
      </c>
      <c r="J17" s="2" t="s">
        <v>612</v>
      </c>
      <c r="K17" s="2" t="s">
        <v>613</v>
      </c>
      <c r="L17" s="2" t="s">
        <v>614</v>
      </c>
      <c r="N17" s="2" t="s">
        <v>670</v>
      </c>
    </row>
    <row r="18" spans="1:16">
      <c r="A18" s="2" t="s">
        <v>1</v>
      </c>
      <c r="B18" s="2">
        <v>46.843600000000002</v>
      </c>
      <c r="C18" s="2">
        <v>46.899000000000001</v>
      </c>
      <c r="D18" s="2">
        <v>47.2318</v>
      </c>
      <c r="E18" s="2">
        <v>46.765700000000002</v>
      </c>
      <c r="F18" s="2">
        <v>47.539499999999997</v>
      </c>
      <c r="G18" s="2">
        <v>46.732900000000001</v>
      </c>
      <c r="H18" s="2">
        <v>46.8247</v>
      </c>
      <c r="J18" s="2">
        <f>AVERAGE(B18:H18)</f>
        <v>46.976742857142867</v>
      </c>
      <c r="K18" s="2">
        <f t="shared" ref="K18:K28" si="6">100*J18/$J$28</f>
        <v>49.447239989269605</v>
      </c>
      <c r="L18" s="2">
        <f>STDEV(B18:H18)</f>
        <v>0.29794747220017698</v>
      </c>
      <c r="N18" s="2">
        <v>54.895214236633919</v>
      </c>
    </row>
    <row r="19" spans="1:16">
      <c r="A19" s="2" t="s">
        <v>2</v>
      </c>
      <c r="B19" s="2">
        <v>2.5164</v>
      </c>
      <c r="C19" s="2">
        <v>2.5998000000000001</v>
      </c>
      <c r="D19" s="2">
        <v>2.4405000000000001</v>
      </c>
      <c r="E19" s="2">
        <v>2.5306999999999999</v>
      </c>
      <c r="F19" s="2">
        <v>2.5552999999999999</v>
      </c>
      <c r="G19" s="2">
        <v>2.516</v>
      </c>
      <c r="H19" s="2">
        <v>2.4032</v>
      </c>
      <c r="J19" s="2">
        <f t="shared" ref="J19:J28" si="7">AVERAGE(B19:H19)</f>
        <v>2.5088428571428572</v>
      </c>
      <c r="K19" s="2">
        <f t="shared" si="6"/>
        <v>2.6407823809701392</v>
      </c>
      <c r="L19" s="2">
        <f t="shared" ref="L19:L28" si="8">STDEV(B19:H19)</f>
        <v>6.6893817779693637E-2</v>
      </c>
      <c r="N19" s="2">
        <v>2.2021885926795437</v>
      </c>
    </row>
    <row r="20" spans="1:16">
      <c r="A20" s="2" t="s">
        <v>3</v>
      </c>
      <c r="B20" s="2">
        <v>17.7118</v>
      </c>
      <c r="C20" s="2">
        <v>17.748000000000001</v>
      </c>
      <c r="D20" s="2">
        <v>17.611999999999998</v>
      </c>
      <c r="E20" s="2">
        <v>17.522500000000001</v>
      </c>
      <c r="F20" s="2">
        <v>18.040700000000001</v>
      </c>
      <c r="G20" s="2">
        <v>18.272500000000001</v>
      </c>
      <c r="H20" s="2">
        <v>17.736899999999999</v>
      </c>
      <c r="J20" s="2">
        <f t="shared" si="7"/>
        <v>17.806342857142855</v>
      </c>
      <c r="K20" s="2">
        <f t="shared" si="6"/>
        <v>18.742774722928292</v>
      </c>
      <c r="L20" s="2">
        <f t="shared" si="8"/>
        <v>0.26068058908136943</v>
      </c>
      <c r="N20" s="2">
        <v>12.261840289329301</v>
      </c>
    </row>
    <row r="21" spans="1:16">
      <c r="A21" s="2" t="s">
        <v>4</v>
      </c>
      <c r="B21" s="2">
        <v>7.3598999999999997</v>
      </c>
      <c r="C21" s="2">
        <v>7.5343999999999998</v>
      </c>
      <c r="D21" s="2">
        <v>8.3696999999999999</v>
      </c>
      <c r="E21" s="2">
        <v>7.9184999999999999</v>
      </c>
      <c r="F21" s="2">
        <v>8.0162999999999993</v>
      </c>
      <c r="G21" s="2">
        <v>8.1239000000000008</v>
      </c>
      <c r="H21" s="2">
        <v>7.5792999999999999</v>
      </c>
      <c r="J21" s="2">
        <f t="shared" si="7"/>
        <v>7.8431428571428574</v>
      </c>
      <c r="K21" s="2">
        <f t="shared" si="6"/>
        <v>8.2556121080305989</v>
      </c>
      <c r="L21" s="2">
        <f t="shared" si="8"/>
        <v>0.36290677341498639</v>
      </c>
      <c r="N21" s="2">
        <v>7.6648086313122645</v>
      </c>
    </row>
    <row r="22" spans="1:16">
      <c r="A22" s="2" t="s">
        <v>5</v>
      </c>
      <c r="B22" s="2">
        <v>0.17849999999999999</v>
      </c>
      <c r="C22" s="2">
        <v>0.25990000000000002</v>
      </c>
      <c r="D22" s="2">
        <v>0.2054</v>
      </c>
      <c r="E22" s="2">
        <v>0.27610000000000001</v>
      </c>
      <c r="F22" s="2">
        <v>0.21759999999999999</v>
      </c>
      <c r="G22" s="2">
        <v>0.26269999999999999</v>
      </c>
      <c r="H22" s="2">
        <v>0.23250000000000001</v>
      </c>
      <c r="J22" s="2">
        <f t="shared" si="7"/>
        <v>0.23324285714285711</v>
      </c>
      <c r="K22" s="2">
        <f t="shared" si="6"/>
        <v>0.24550905046777088</v>
      </c>
      <c r="L22" s="2">
        <f t="shared" si="8"/>
        <v>3.5195447486991133E-2</v>
      </c>
      <c r="N22" s="2">
        <v>0.2308603175654331</v>
      </c>
    </row>
    <row r="23" spans="1:16">
      <c r="A23" s="2" t="s">
        <v>6</v>
      </c>
      <c r="B23" s="2">
        <v>2.5853999999999999</v>
      </c>
      <c r="C23" s="2">
        <v>2.5444</v>
      </c>
      <c r="D23" s="2">
        <v>2.7075999999999998</v>
      </c>
      <c r="E23" s="2">
        <v>2.5114999999999998</v>
      </c>
      <c r="F23" s="2">
        <v>2.5453000000000001</v>
      </c>
      <c r="G23" s="2">
        <v>2.6179999999999999</v>
      </c>
      <c r="H23" s="2">
        <v>2.6196000000000002</v>
      </c>
      <c r="J23" s="2">
        <f t="shared" si="7"/>
        <v>2.5902571428571428</v>
      </c>
      <c r="K23" s="2">
        <f t="shared" si="6"/>
        <v>2.726478227029784</v>
      </c>
      <c r="L23" s="2">
        <f t="shared" si="8"/>
        <v>6.5511216778575548E-2</v>
      </c>
      <c r="N23" s="2">
        <v>4.5123899397268614</v>
      </c>
    </row>
    <row r="24" spans="1:16">
      <c r="A24" s="2" t="s">
        <v>7</v>
      </c>
      <c r="B24" s="2">
        <v>7.3715000000000002</v>
      </c>
      <c r="C24" s="2">
        <v>7.2248000000000001</v>
      </c>
      <c r="D24" s="2">
        <v>7.2476000000000003</v>
      </c>
      <c r="E24" s="2">
        <v>7.1393000000000004</v>
      </c>
      <c r="F24" s="2">
        <v>7.2119</v>
      </c>
      <c r="G24" s="2">
        <v>7.2362000000000002</v>
      </c>
      <c r="H24" s="2">
        <v>7.2525000000000004</v>
      </c>
      <c r="J24" s="2">
        <f t="shared" si="7"/>
        <v>7.2405428571428558</v>
      </c>
      <c r="K24" s="2">
        <f t="shared" si="6"/>
        <v>7.6213214994171645</v>
      </c>
      <c r="L24" s="2">
        <f t="shared" si="8"/>
        <v>6.9137275453570277E-2</v>
      </c>
      <c r="N24" s="2">
        <v>9.065337402392954</v>
      </c>
    </row>
    <row r="25" spans="1:16">
      <c r="A25" s="2" t="s">
        <v>8</v>
      </c>
      <c r="B25" s="2">
        <v>5.5827</v>
      </c>
      <c r="C25" s="2">
        <v>5.5907</v>
      </c>
      <c r="D25" s="2">
        <v>5.6021999999999998</v>
      </c>
      <c r="E25" s="2">
        <v>5.6829000000000001</v>
      </c>
      <c r="F25" s="2">
        <v>5.7123999999999997</v>
      </c>
      <c r="G25" s="2">
        <v>5.7613000000000003</v>
      </c>
      <c r="H25" s="2">
        <v>5.8076999999999996</v>
      </c>
      <c r="J25" s="2">
        <f t="shared" si="7"/>
        <v>5.6771285714285709</v>
      </c>
      <c r="K25" s="2">
        <f t="shared" si="6"/>
        <v>5.9756875817260777</v>
      </c>
      <c r="L25" s="2">
        <f t="shared" si="8"/>
        <v>8.8893245230551921E-2</v>
      </c>
      <c r="N25" s="2">
        <v>6.431329907840559</v>
      </c>
    </row>
    <row r="26" spans="1:16">
      <c r="A26" s="2" t="s">
        <v>9</v>
      </c>
      <c r="B26" s="2">
        <v>3.0884</v>
      </c>
      <c r="C26" s="2">
        <v>3.0163000000000002</v>
      </c>
      <c r="D26" s="2">
        <v>2.8260000000000001</v>
      </c>
      <c r="E26" s="2">
        <v>2.7673000000000001</v>
      </c>
      <c r="F26" s="2">
        <v>2.9138000000000002</v>
      </c>
      <c r="G26" s="2">
        <v>2.9750000000000001</v>
      </c>
      <c r="H26" s="2">
        <v>2.8940000000000001</v>
      </c>
      <c r="J26" s="2">
        <f t="shared" si="7"/>
        <v>2.9258285714285717</v>
      </c>
      <c r="K26" s="2">
        <f t="shared" si="6"/>
        <v>3.0796972872054407</v>
      </c>
      <c r="L26" s="2">
        <f t="shared" si="8"/>
        <v>0.11051936051036057</v>
      </c>
      <c r="N26" s="2">
        <v>2.1808981522588611</v>
      </c>
    </row>
    <row r="27" spans="1:16">
      <c r="A27" s="2" t="s">
        <v>10</v>
      </c>
      <c r="B27" s="2">
        <v>1.1859999999999999</v>
      </c>
      <c r="C27" s="2">
        <v>1.1818</v>
      </c>
      <c r="D27" s="2">
        <v>1.2504</v>
      </c>
      <c r="E27" s="2">
        <v>1.1865000000000001</v>
      </c>
      <c r="F27" s="2">
        <v>1.2354000000000001</v>
      </c>
      <c r="G27" s="2">
        <v>1.1888000000000001</v>
      </c>
      <c r="H27" s="2">
        <v>1.1830000000000001</v>
      </c>
      <c r="J27" s="2">
        <f t="shared" si="7"/>
        <v>1.2017000000000002</v>
      </c>
      <c r="K27" s="2">
        <f t="shared" si="6"/>
        <v>1.2648971529551309</v>
      </c>
      <c r="L27" s="2">
        <f t="shared" si="8"/>
        <v>2.8568689154387171E-2</v>
      </c>
      <c r="N27" s="2">
        <v>0.55513253026028464</v>
      </c>
    </row>
    <row r="28" spans="1:16">
      <c r="A28" s="2" t="s">
        <v>28</v>
      </c>
      <c r="B28" s="2">
        <f>SUM(B18:B27)</f>
        <v>94.424199999999985</v>
      </c>
      <c r="C28" s="2">
        <f t="shared" ref="C28:H28" si="9">SUM(C18:C27)</f>
        <v>94.599100000000007</v>
      </c>
      <c r="D28" s="2">
        <f t="shared" si="9"/>
        <v>95.493199999999987</v>
      </c>
      <c r="E28" s="2">
        <f t="shared" si="9"/>
        <v>94.301000000000016</v>
      </c>
      <c r="F28" s="2">
        <f t="shared" si="9"/>
        <v>95.988200000000006</v>
      </c>
      <c r="G28" s="2">
        <f t="shared" si="9"/>
        <v>95.687299999999993</v>
      </c>
      <c r="H28" s="2">
        <f t="shared" si="9"/>
        <v>94.533400000000015</v>
      </c>
      <c r="J28" s="2">
        <f t="shared" si="7"/>
        <v>95.003771428571426</v>
      </c>
      <c r="K28" s="2">
        <f t="shared" si="6"/>
        <v>99.999999999999986</v>
      </c>
      <c r="L28" s="2">
        <f t="shared" si="8"/>
        <v>0.6941001625949097</v>
      </c>
      <c r="N28" s="2">
        <v>100</v>
      </c>
    </row>
    <row r="29" spans="1:16" s="32" customFormat="1">
      <c r="A29" s="32" t="s">
        <v>671</v>
      </c>
      <c r="B29" s="32">
        <v>0.38506693502197881</v>
      </c>
      <c r="C29" s="32">
        <v>0.37577637183709872</v>
      </c>
      <c r="D29" s="32">
        <v>0.36575176613913424</v>
      </c>
      <c r="E29" s="32">
        <v>0.36117873757644037</v>
      </c>
      <c r="F29" s="32">
        <v>0.36143099967901038</v>
      </c>
      <c r="G29" s="32">
        <v>0.36486044597300971</v>
      </c>
      <c r="H29" s="32">
        <v>0.38123033475014134</v>
      </c>
      <c r="J29" s="32">
        <f t="shared" ref="J29" si="10">AVERAGE(B29:H29)</f>
        <v>0.3707565129966876</v>
      </c>
      <c r="L29" s="32">
        <f t="shared" ref="L29" si="11">STDEV(B29:H29)</f>
        <v>9.8166370814846225E-3</v>
      </c>
    </row>
    <row r="31" spans="1:16">
      <c r="A31" s="22" t="s">
        <v>152</v>
      </c>
      <c r="B31" s="2" t="s">
        <v>528</v>
      </c>
      <c r="C31" s="2" t="s">
        <v>529</v>
      </c>
      <c r="D31" s="2" t="s">
        <v>530</v>
      </c>
      <c r="E31" s="2" t="s">
        <v>531</v>
      </c>
      <c r="F31" s="2" t="s">
        <v>532</v>
      </c>
      <c r="G31" s="2" t="s">
        <v>533</v>
      </c>
      <c r="H31" s="2" t="s">
        <v>534</v>
      </c>
      <c r="I31" s="2" t="s">
        <v>535</v>
      </c>
      <c r="J31" s="2" t="s">
        <v>536</v>
      </c>
      <c r="L31" s="2" t="s">
        <v>612</v>
      </c>
      <c r="M31" s="2" t="s">
        <v>613</v>
      </c>
      <c r="N31" s="2" t="s">
        <v>614</v>
      </c>
      <c r="P31" s="2" t="s">
        <v>670</v>
      </c>
    </row>
    <row r="32" spans="1:16">
      <c r="A32" s="2" t="s">
        <v>1</v>
      </c>
      <c r="B32" s="2">
        <v>46.503900000000002</v>
      </c>
      <c r="C32" s="2">
        <v>46.635199999999998</v>
      </c>
      <c r="D32" s="2">
        <v>47.067100000000003</v>
      </c>
      <c r="E32" s="2">
        <v>47.068399999999997</v>
      </c>
      <c r="F32" s="2">
        <v>47.928199999999997</v>
      </c>
      <c r="G32" s="2">
        <v>46.661799999999999</v>
      </c>
      <c r="H32" s="2">
        <v>46.586599999999997</v>
      </c>
      <c r="I32" s="2">
        <v>47.083199999999998</v>
      </c>
      <c r="J32" s="2">
        <v>46.790199999999999</v>
      </c>
      <c r="L32" s="2">
        <f>AVERAGE(B32:J32)</f>
        <v>46.924955555555549</v>
      </c>
      <c r="M32" s="2">
        <f t="shared" ref="M32:M42" si="12">100*L32/$L$42</f>
        <v>48.840513037217235</v>
      </c>
      <c r="N32" s="2">
        <f>STDEV(B32:J32)</f>
        <v>0.43810137557165613</v>
      </c>
      <c r="P32" s="2">
        <v>54.232759807432721</v>
      </c>
    </row>
    <row r="33" spans="1:22">
      <c r="A33" s="2" t="s">
        <v>2</v>
      </c>
      <c r="B33" s="2">
        <v>2.6021999999999998</v>
      </c>
      <c r="C33" s="2">
        <v>2.5808</v>
      </c>
      <c r="D33" s="2">
        <v>2.6341999999999999</v>
      </c>
      <c r="E33" s="2">
        <v>2.5804</v>
      </c>
      <c r="F33" s="2">
        <v>2.5592999999999999</v>
      </c>
      <c r="G33" s="2">
        <v>2.7376</v>
      </c>
      <c r="H33" s="2">
        <v>2.7040000000000002</v>
      </c>
      <c r="I33" s="2">
        <v>2.7324999999999999</v>
      </c>
      <c r="J33" s="2">
        <v>2.5592999999999999</v>
      </c>
      <c r="L33" s="2">
        <f t="shared" ref="L33:L42" si="13">AVERAGE(B33:J33)</f>
        <v>2.6322555555555556</v>
      </c>
      <c r="M33" s="2">
        <f t="shared" si="12"/>
        <v>2.7397087595787402</v>
      </c>
      <c r="N33" s="2">
        <f t="shared" ref="N33:N42" si="14">STDEV(B33:J33)</f>
        <v>7.3469791600206572E-2</v>
      </c>
      <c r="P33" s="2">
        <v>2.2851533652689913</v>
      </c>
    </row>
    <row r="34" spans="1:22">
      <c r="A34" s="2" t="s">
        <v>3</v>
      </c>
      <c r="B34" s="2">
        <v>17.887599999999999</v>
      </c>
      <c r="C34" s="2">
        <v>17.966100000000001</v>
      </c>
      <c r="D34" s="2">
        <v>17.920100000000001</v>
      </c>
      <c r="E34" s="2">
        <v>18.249500000000001</v>
      </c>
      <c r="F34" s="2">
        <v>18.1889</v>
      </c>
      <c r="G34" s="2">
        <v>18.034300000000002</v>
      </c>
      <c r="H34" s="2">
        <v>17.8005</v>
      </c>
      <c r="I34" s="2">
        <v>17.654499999999999</v>
      </c>
      <c r="J34" s="2">
        <v>17.5105</v>
      </c>
      <c r="L34" s="2">
        <f t="shared" si="13"/>
        <v>17.912444444444446</v>
      </c>
      <c r="M34" s="2">
        <f t="shared" si="12"/>
        <v>18.64366126850263</v>
      </c>
      <c r="N34" s="2">
        <f t="shared" si="14"/>
        <v>0.2369240126660403</v>
      </c>
      <c r="P34" s="2">
        <v>12.1995000456275</v>
      </c>
    </row>
    <row r="35" spans="1:22">
      <c r="A35" s="2" t="s">
        <v>4</v>
      </c>
      <c r="B35" s="2">
        <v>8.3729999999999993</v>
      </c>
      <c r="C35" s="2">
        <v>8.6867000000000001</v>
      </c>
      <c r="D35" s="2">
        <v>8.4454999999999991</v>
      </c>
      <c r="E35" s="2">
        <v>8.4771000000000001</v>
      </c>
      <c r="F35" s="2">
        <v>8.9869000000000003</v>
      </c>
      <c r="G35" s="2">
        <v>8.2395999999999994</v>
      </c>
      <c r="H35" s="2">
        <v>8.8493999999999993</v>
      </c>
      <c r="I35" s="2">
        <v>8.2014999999999993</v>
      </c>
      <c r="J35" s="2">
        <v>8.5990000000000002</v>
      </c>
      <c r="L35" s="2">
        <f t="shared" si="13"/>
        <v>8.5398555555555546</v>
      </c>
      <c r="M35" s="2">
        <f t="shared" si="12"/>
        <v>8.8884671633467924</v>
      </c>
      <c r="N35" s="2">
        <f t="shared" si="14"/>
        <v>0.26599993943190647</v>
      </c>
      <c r="P35" s="2">
        <v>8.2540665962131712</v>
      </c>
    </row>
    <row r="36" spans="1:22">
      <c r="A36" s="2" t="s">
        <v>5</v>
      </c>
      <c r="B36" s="2">
        <v>0.14849999999999999</v>
      </c>
      <c r="C36" s="2">
        <v>0.22620000000000001</v>
      </c>
      <c r="D36" s="2">
        <v>0.21310000000000001</v>
      </c>
      <c r="E36" s="2">
        <v>0.28910000000000002</v>
      </c>
      <c r="F36" s="2">
        <v>0.22919999999999999</v>
      </c>
      <c r="G36" s="2">
        <v>0.19189999999999999</v>
      </c>
      <c r="H36" s="2">
        <v>0.21010000000000001</v>
      </c>
      <c r="I36" s="2">
        <v>0.27050000000000002</v>
      </c>
      <c r="J36" s="2">
        <v>0.1963</v>
      </c>
      <c r="L36" s="2">
        <f t="shared" si="13"/>
        <v>0.21943333333333331</v>
      </c>
      <c r="M36" s="2">
        <f t="shared" si="12"/>
        <v>0.22839097982263007</v>
      </c>
      <c r="N36" s="2">
        <f t="shared" si="14"/>
        <v>4.1914227894594557E-2</v>
      </c>
      <c r="P36" s="2">
        <v>0.21480767235045772</v>
      </c>
    </row>
    <row r="37" spans="1:22">
      <c r="A37" s="2" t="s">
        <v>6</v>
      </c>
      <c r="B37" s="2">
        <v>2.8338999999999999</v>
      </c>
      <c r="C37" s="2">
        <v>2.7725</v>
      </c>
      <c r="D37" s="2">
        <v>2.6613000000000002</v>
      </c>
      <c r="E37" s="2">
        <v>2.8010999999999999</v>
      </c>
      <c r="F37" s="2">
        <v>2.5289000000000001</v>
      </c>
      <c r="G37" s="2">
        <v>2.6362000000000001</v>
      </c>
      <c r="H37" s="2">
        <v>2.6941000000000002</v>
      </c>
      <c r="I37" s="2">
        <v>2.7656999999999998</v>
      </c>
      <c r="J37" s="2">
        <v>2.8267000000000002</v>
      </c>
      <c r="L37" s="2">
        <f t="shared" si="13"/>
        <v>2.7244888888888883</v>
      </c>
      <c r="M37" s="2">
        <f t="shared" si="12"/>
        <v>2.8357072163870662</v>
      </c>
      <c r="N37" s="2">
        <f t="shared" si="14"/>
        <v>0.10201522489859587</v>
      </c>
      <c r="P37" s="2">
        <v>4.69412917127441</v>
      </c>
    </row>
    <row r="38" spans="1:22">
      <c r="A38" s="2" t="s">
        <v>7</v>
      </c>
      <c r="B38" s="2">
        <v>7.2572000000000001</v>
      </c>
      <c r="C38" s="2">
        <v>7.1620999999999997</v>
      </c>
      <c r="D38" s="2">
        <v>7.28</v>
      </c>
      <c r="E38" s="2">
        <v>7.4743000000000004</v>
      </c>
      <c r="F38" s="2">
        <v>7.4394999999999998</v>
      </c>
      <c r="G38" s="2">
        <v>7.3712999999999997</v>
      </c>
      <c r="H38" s="2">
        <v>7.4652000000000003</v>
      </c>
      <c r="I38" s="2">
        <v>7.2813999999999997</v>
      </c>
      <c r="J38" s="2">
        <v>7.3193000000000001</v>
      </c>
      <c r="L38" s="2">
        <f t="shared" si="13"/>
        <v>7.338922222222223</v>
      </c>
      <c r="M38" s="2">
        <f t="shared" si="12"/>
        <v>7.6385096635670999</v>
      </c>
      <c r="N38" s="2">
        <f t="shared" si="14"/>
        <v>0.10638827211889697</v>
      </c>
      <c r="P38" s="2">
        <v>9.0876455998178489</v>
      </c>
    </row>
    <row r="39" spans="1:22">
      <c r="A39" s="2" t="s">
        <v>8</v>
      </c>
      <c r="B39" s="2">
        <v>5.6666999999999996</v>
      </c>
      <c r="C39" s="2">
        <v>5.5777000000000001</v>
      </c>
      <c r="D39" s="2">
        <v>5.7674000000000003</v>
      </c>
      <c r="E39" s="2">
        <v>5.7375999999999996</v>
      </c>
      <c r="F39" s="2">
        <v>5.681</v>
      </c>
      <c r="G39" s="2">
        <v>5.6954000000000002</v>
      </c>
      <c r="H39" s="2">
        <v>5.7473000000000001</v>
      </c>
      <c r="I39" s="2">
        <v>5.4223999999999997</v>
      </c>
      <c r="J39" s="2">
        <v>5.6109</v>
      </c>
      <c r="L39" s="2">
        <f t="shared" si="13"/>
        <v>5.6562666666666672</v>
      </c>
      <c r="M39" s="2">
        <f t="shared" si="12"/>
        <v>5.8871652110196662</v>
      </c>
      <c r="N39" s="2">
        <f t="shared" si="14"/>
        <v>0.10748795281332704</v>
      </c>
      <c r="P39" s="2">
        <v>6.3373572111863696</v>
      </c>
    </row>
    <row r="40" spans="1:22">
      <c r="A40" s="2" t="s">
        <v>9</v>
      </c>
      <c r="B40" s="2">
        <v>2.9596</v>
      </c>
      <c r="C40" s="2">
        <v>2.8466999999999998</v>
      </c>
      <c r="D40" s="2">
        <v>2.9165000000000001</v>
      </c>
      <c r="E40" s="2">
        <v>2.94</v>
      </c>
      <c r="F40" s="2">
        <v>2.9346000000000001</v>
      </c>
      <c r="G40" s="2">
        <v>2.8405</v>
      </c>
      <c r="H40" s="2">
        <v>2.8816999999999999</v>
      </c>
      <c r="I40" s="2">
        <v>2.7985000000000002</v>
      </c>
      <c r="J40" s="2">
        <v>2.8216999999999999</v>
      </c>
      <c r="L40" s="2">
        <f t="shared" si="13"/>
        <v>2.8821999999999997</v>
      </c>
      <c r="M40" s="2">
        <f t="shared" si="12"/>
        <v>2.9998563666023896</v>
      </c>
      <c r="N40" s="2">
        <f t="shared" si="14"/>
        <v>5.8007736552980589E-2</v>
      </c>
      <c r="P40" s="2">
        <v>2.1247942115335294</v>
      </c>
    </row>
    <row r="41" spans="1:22">
      <c r="A41" s="2" t="s">
        <v>10</v>
      </c>
      <c r="B41" s="2">
        <v>1.25</v>
      </c>
      <c r="C41" s="2">
        <v>1.1830000000000001</v>
      </c>
      <c r="D41" s="2">
        <v>1.1734</v>
      </c>
      <c r="E41" s="2">
        <v>1.2995000000000001</v>
      </c>
      <c r="F41" s="2">
        <v>1.2906</v>
      </c>
      <c r="G41" s="2">
        <v>1.2339</v>
      </c>
      <c r="H41" s="2">
        <v>1.3144</v>
      </c>
      <c r="I41" s="2">
        <v>1.2278</v>
      </c>
      <c r="J41" s="2">
        <v>1.2514000000000001</v>
      </c>
      <c r="L41" s="2">
        <f t="shared" si="13"/>
        <v>1.2471111111111113</v>
      </c>
      <c r="M41" s="2">
        <f t="shared" si="12"/>
        <v>1.2980203339557448</v>
      </c>
      <c r="N41" s="2">
        <f t="shared" si="14"/>
        <v>4.9093569956880419E-2</v>
      </c>
      <c r="P41" s="2">
        <v>0.56978631929499191</v>
      </c>
    </row>
    <row r="42" spans="1:22">
      <c r="A42" s="2" t="s">
        <v>28</v>
      </c>
      <c r="B42" s="2">
        <f>SUM(B32:B41)</f>
        <v>95.482599999999991</v>
      </c>
      <c r="C42" s="2">
        <f t="shared" ref="C42:J42" si="15">SUM(C32:C41)</f>
        <v>95.636999999999986</v>
      </c>
      <c r="D42" s="2">
        <f t="shared" si="15"/>
        <v>96.078599999999994</v>
      </c>
      <c r="E42" s="2">
        <f t="shared" si="15"/>
        <v>96.916999999999987</v>
      </c>
      <c r="F42" s="2">
        <f t="shared" si="15"/>
        <v>97.767099999999999</v>
      </c>
      <c r="G42" s="2">
        <f t="shared" si="15"/>
        <v>95.642500000000027</v>
      </c>
      <c r="H42" s="2">
        <f t="shared" si="15"/>
        <v>96.253299999999996</v>
      </c>
      <c r="I42" s="2">
        <f t="shared" si="15"/>
        <v>95.438000000000002</v>
      </c>
      <c r="J42" s="2">
        <f t="shared" si="15"/>
        <v>95.485300000000009</v>
      </c>
      <c r="L42" s="2">
        <f t="shared" si="13"/>
        <v>96.077933333333334</v>
      </c>
      <c r="M42" s="2">
        <f t="shared" si="12"/>
        <v>100</v>
      </c>
      <c r="N42" s="2">
        <f t="shared" si="14"/>
        <v>0.79743698183617928</v>
      </c>
      <c r="P42" s="2">
        <v>100</v>
      </c>
    </row>
    <row r="43" spans="1:22" s="32" customFormat="1">
      <c r="A43" s="32" t="s">
        <v>671</v>
      </c>
      <c r="B43" s="32">
        <v>0.37629865290133024</v>
      </c>
      <c r="C43" s="32">
        <v>0.36262849457361268</v>
      </c>
      <c r="D43" s="32">
        <v>0.35968095278405904</v>
      </c>
      <c r="E43" s="32">
        <v>0.37068335088040866</v>
      </c>
      <c r="F43" s="32">
        <v>0.33405227737342386</v>
      </c>
      <c r="G43" s="32">
        <v>0.3631904104372316</v>
      </c>
      <c r="H43" s="32">
        <v>0.35178195289635006</v>
      </c>
      <c r="I43" s="32">
        <v>0.37543889703039846</v>
      </c>
      <c r="J43" s="32">
        <v>0.36947584459236954</v>
      </c>
      <c r="L43" s="32">
        <f t="shared" ref="L43" si="16">AVERAGE(B43:J43)</f>
        <v>0.36258120371879821</v>
      </c>
      <c r="N43" s="32">
        <f t="shared" ref="N43" si="17">STDEV(B43:J43)</f>
        <v>1.325696907411137E-2</v>
      </c>
    </row>
    <row r="44" spans="1:22">
      <c r="A44" s="5"/>
      <c r="B44" s="5"/>
    </row>
    <row r="45" spans="1:22">
      <c r="A45" s="22" t="s">
        <v>639</v>
      </c>
      <c r="B45" s="5" t="s">
        <v>640</v>
      </c>
      <c r="C45" s="5" t="s">
        <v>641</v>
      </c>
      <c r="D45" s="5" t="s">
        <v>642</v>
      </c>
      <c r="E45" s="5" t="s">
        <v>643</v>
      </c>
      <c r="F45" s="5" t="s">
        <v>644</v>
      </c>
      <c r="G45" s="5" t="s">
        <v>645</v>
      </c>
      <c r="H45" s="5" t="s">
        <v>646</v>
      </c>
      <c r="J45" s="2" t="s">
        <v>612</v>
      </c>
      <c r="K45" s="2" t="s">
        <v>613</v>
      </c>
      <c r="L45" s="2" t="s">
        <v>614</v>
      </c>
      <c r="N45" s="2" t="s">
        <v>670</v>
      </c>
    </row>
    <row r="46" spans="1:22">
      <c r="A46" s="5" t="s">
        <v>1</v>
      </c>
      <c r="B46" s="5">
        <v>48.235500000000002</v>
      </c>
      <c r="C46" s="2">
        <v>46.873899999999999</v>
      </c>
      <c r="D46" s="2">
        <v>47.290599999999998</v>
      </c>
      <c r="E46" s="2">
        <v>47.090299999999999</v>
      </c>
      <c r="F46" s="2">
        <v>46.945900000000002</v>
      </c>
      <c r="G46" s="2">
        <v>47.117600000000003</v>
      </c>
      <c r="H46" s="2">
        <v>47.726599999999998</v>
      </c>
      <c r="J46" s="2">
        <f>AVERAGE(B46:H46)</f>
        <v>47.325771428571429</v>
      </c>
      <c r="K46" s="2">
        <f t="shared" ref="K46:K56" si="18">100*J46/$J$56</f>
        <v>48.750476239248464</v>
      </c>
      <c r="L46" s="2">
        <f>STDEV(B46:H46)</f>
        <v>0.48934971719036041</v>
      </c>
      <c r="N46" s="2">
        <v>54.106238546780745</v>
      </c>
      <c r="V46" s="5"/>
    </row>
    <row r="47" spans="1:22">
      <c r="A47" s="5" t="s">
        <v>2</v>
      </c>
      <c r="B47" s="5">
        <v>2.6667000000000001</v>
      </c>
      <c r="C47" s="2">
        <v>2.5859000000000001</v>
      </c>
      <c r="D47" s="2">
        <v>2.5444</v>
      </c>
      <c r="E47" s="2">
        <v>2.7923</v>
      </c>
      <c r="F47" s="2">
        <v>2.6520000000000001</v>
      </c>
      <c r="G47" s="2">
        <v>2.6838000000000002</v>
      </c>
      <c r="H47" s="2">
        <v>2.5674000000000001</v>
      </c>
      <c r="J47" s="2">
        <f t="shared" ref="J47:J56" si="19">AVERAGE(B47:H47)</f>
        <v>2.6417857142857146</v>
      </c>
      <c r="K47" s="2">
        <f t="shared" si="18"/>
        <v>2.7213145777845669</v>
      </c>
      <c r="L47" s="2">
        <f t="shared" ref="L47:L56" si="20">STDEV(B47:H47)</f>
        <v>8.4936474861538491E-2</v>
      </c>
      <c r="N47" s="2">
        <v>2.2686980328628819</v>
      </c>
      <c r="V47" s="5"/>
    </row>
    <row r="48" spans="1:22">
      <c r="A48" s="5" t="s">
        <v>3</v>
      </c>
      <c r="B48" s="5">
        <v>17.908799999999999</v>
      </c>
      <c r="C48" s="2">
        <v>18.0352</v>
      </c>
      <c r="D48" s="2">
        <v>17.861799999999999</v>
      </c>
      <c r="E48" s="2">
        <v>17.922599999999999</v>
      </c>
      <c r="F48" s="2">
        <v>18.142800000000001</v>
      </c>
      <c r="G48" s="2">
        <v>18.212599999999998</v>
      </c>
      <c r="H48" s="2">
        <v>18.242000000000001</v>
      </c>
      <c r="J48" s="2">
        <f t="shared" si="19"/>
        <v>18.04654285714286</v>
      </c>
      <c r="K48" s="2">
        <f t="shared" si="18"/>
        <v>18.589819715576461</v>
      </c>
      <c r="L48" s="2">
        <f t="shared" si="20"/>
        <v>0.15472417239658987</v>
      </c>
      <c r="N48" s="2">
        <v>12.158304035240798</v>
      </c>
      <c r="V48" s="5"/>
    </row>
    <row r="49" spans="1:22">
      <c r="A49" s="5" t="s">
        <v>4</v>
      </c>
      <c r="B49" s="5">
        <v>8.7720000000000002</v>
      </c>
      <c r="C49" s="2">
        <v>8.9070999999999998</v>
      </c>
      <c r="D49" s="2">
        <v>8.1671999999999993</v>
      </c>
      <c r="E49" s="2">
        <v>8.3371999999999993</v>
      </c>
      <c r="F49" s="2">
        <v>8.6062999999999992</v>
      </c>
      <c r="G49" s="2">
        <v>9.1481999999999992</v>
      </c>
      <c r="H49" s="2">
        <v>8.7972999999999999</v>
      </c>
      <c r="J49" s="2">
        <f t="shared" si="19"/>
        <v>8.6764714285714266</v>
      </c>
      <c r="K49" s="2">
        <f t="shared" si="18"/>
        <v>8.937669718865429</v>
      </c>
      <c r="L49" s="2">
        <f t="shared" si="20"/>
        <v>0.33636021224418394</v>
      </c>
      <c r="N49" s="2">
        <v>8.2956876215419708</v>
      </c>
      <c r="V49" s="5"/>
    </row>
    <row r="50" spans="1:22">
      <c r="A50" s="5" t="s">
        <v>5</v>
      </c>
      <c r="B50" s="5">
        <v>0.13700000000000001</v>
      </c>
      <c r="C50" s="2">
        <v>0.1598</v>
      </c>
      <c r="D50" s="2">
        <v>0.2031</v>
      </c>
      <c r="E50" s="2">
        <v>0.1976</v>
      </c>
      <c r="F50" s="2">
        <v>0.18160000000000001</v>
      </c>
      <c r="G50" s="2">
        <v>0.124</v>
      </c>
      <c r="H50" s="2">
        <v>0.254</v>
      </c>
      <c r="J50" s="2">
        <f t="shared" si="19"/>
        <v>0.17958571428571427</v>
      </c>
      <c r="K50" s="2">
        <f t="shared" si="18"/>
        <v>0.18499199976925665</v>
      </c>
      <c r="L50" s="2">
        <f t="shared" si="20"/>
        <v>4.4184779753946593E-2</v>
      </c>
      <c r="N50" s="2">
        <v>0.17390448423360749</v>
      </c>
      <c r="V50" s="5"/>
    </row>
    <row r="51" spans="1:22">
      <c r="A51" s="5" t="s">
        <v>6</v>
      </c>
      <c r="B51" s="5">
        <v>2.8801999999999999</v>
      </c>
      <c r="C51" s="2">
        <v>2.7109999999999999</v>
      </c>
      <c r="D51" s="2">
        <v>2.8914</v>
      </c>
      <c r="E51" s="2">
        <v>2.7223999999999999</v>
      </c>
      <c r="F51" s="2">
        <v>2.7925</v>
      </c>
      <c r="G51" s="2">
        <v>2.8776000000000002</v>
      </c>
      <c r="H51" s="2">
        <v>2.7688999999999999</v>
      </c>
      <c r="J51" s="2">
        <f t="shared" si="19"/>
        <v>2.8062857142857141</v>
      </c>
      <c r="K51" s="2">
        <f t="shared" si="18"/>
        <v>2.8907667198053275</v>
      </c>
      <c r="L51" s="2">
        <f t="shared" si="20"/>
        <v>7.6917064178924355E-2</v>
      </c>
      <c r="N51" s="2">
        <v>4.7829262692452739</v>
      </c>
      <c r="V51" s="5"/>
    </row>
    <row r="52" spans="1:22">
      <c r="A52" s="5" t="s">
        <v>7</v>
      </c>
      <c r="B52" s="5">
        <v>7.3044000000000002</v>
      </c>
      <c r="C52" s="2">
        <v>7.6233000000000004</v>
      </c>
      <c r="D52" s="2">
        <v>7.2641999999999998</v>
      </c>
      <c r="E52" s="2">
        <v>7.5408999999999997</v>
      </c>
      <c r="F52" s="2">
        <v>7.3346999999999998</v>
      </c>
      <c r="G52" s="2">
        <v>7.4348000000000001</v>
      </c>
      <c r="H52" s="2">
        <v>7.3589000000000002</v>
      </c>
      <c r="J52" s="2">
        <f t="shared" si="19"/>
        <v>7.4087428571428573</v>
      </c>
      <c r="K52" s="2">
        <f t="shared" si="18"/>
        <v>7.6317771843396498</v>
      </c>
      <c r="L52" s="2">
        <f t="shared" si="20"/>
        <v>0.13160925571735527</v>
      </c>
      <c r="N52" s="2">
        <v>9.075183685417441</v>
      </c>
      <c r="V52" s="5"/>
    </row>
    <row r="53" spans="1:22">
      <c r="A53" s="5" t="s">
        <v>8</v>
      </c>
      <c r="B53" s="5">
        <v>5.8372000000000002</v>
      </c>
      <c r="C53" s="2">
        <v>5.8742000000000001</v>
      </c>
      <c r="D53" s="2">
        <v>5.5545</v>
      </c>
      <c r="E53" s="2">
        <v>5.8746999999999998</v>
      </c>
      <c r="F53" s="2">
        <v>5.8765999999999998</v>
      </c>
      <c r="G53" s="2">
        <v>5.8791000000000002</v>
      </c>
      <c r="H53" s="2">
        <v>5.8113000000000001</v>
      </c>
      <c r="J53" s="2">
        <f t="shared" si="19"/>
        <v>5.8153714285714297</v>
      </c>
      <c r="K53" s="2">
        <f t="shared" si="18"/>
        <v>5.9904385727523612</v>
      </c>
      <c r="L53" s="2">
        <f t="shared" si="20"/>
        <v>0.11785436937573583</v>
      </c>
      <c r="N53" s="2">
        <v>6.4453658689098381</v>
      </c>
      <c r="V53" s="5"/>
    </row>
    <row r="54" spans="1:22">
      <c r="A54" s="5" t="s">
        <v>9</v>
      </c>
      <c r="B54" s="5">
        <v>2.9083000000000001</v>
      </c>
      <c r="C54" s="2">
        <v>2.9539</v>
      </c>
      <c r="D54" s="2">
        <v>2.9047000000000001</v>
      </c>
      <c r="E54" s="2">
        <v>3.02</v>
      </c>
      <c r="F54" s="2">
        <v>2.839</v>
      </c>
      <c r="G54" s="2">
        <v>2.9119999999999999</v>
      </c>
      <c r="H54" s="2">
        <v>2.8043999999999998</v>
      </c>
      <c r="J54" s="2">
        <f t="shared" si="19"/>
        <v>2.9060428571428574</v>
      </c>
      <c r="K54" s="2">
        <f t="shared" si="18"/>
        <v>2.9935269723221305</v>
      </c>
      <c r="L54" s="2">
        <f t="shared" si="20"/>
        <v>7.0881282370426943E-2</v>
      </c>
      <c r="N54" s="2">
        <v>2.1192714186257589</v>
      </c>
      <c r="V54" s="5"/>
    </row>
    <row r="55" spans="1:22">
      <c r="A55" s="5" t="s">
        <v>10</v>
      </c>
      <c r="B55" s="5">
        <v>1.2277</v>
      </c>
      <c r="C55" s="2">
        <v>1.2776000000000001</v>
      </c>
      <c r="D55" s="2">
        <v>1.1823999999999999</v>
      </c>
      <c r="E55" s="2">
        <v>1.3341000000000001</v>
      </c>
      <c r="F55" s="2">
        <v>1.2513000000000001</v>
      </c>
      <c r="G55" s="2">
        <v>1.3480000000000001</v>
      </c>
      <c r="H55" s="2">
        <v>1.2756000000000001</v>
      </c>
      <c r="J55" s="2">
        <f t="shared" si="19"/>
        <v>1.2709571428571427</v>
      </c>
      <c r="K55" s="2">
        <f t="shared" si="18"/>
        <v>1.3092182995363499</v>
      </c>
      <c r="L55" s="2">
        <f t="shared" si="20"/>
        <v>5.7862274904663599E-2</v>
      </c>
      <c r="N55" s="2">
        <v>0.57442003714168921</v>
      </c>
      <c r="V55" s="5"/>
    </row>
    <row r="56" spans="1:22">
      <c r="A56" s="5" t="s">
        <v>28</v>
      </c>
      <c r="B56" s="2">
        <f>SUM(B46:B55)</f>
        <v>97.877800000000008</v>
      </c>
      <c r="C56" s="2">
        <f t="shared" ref="C56:H56" si="21">SUM(C46:C55)</f>
        <v>97.00190000000002</v>
      </c>
      <c r="D56" s="2">
        <f t="shared" si="21"/>
        <v>95.864300000000014</v>
      </c>
      <c r="E56" s="2">
        <f t="shared" si="21"/>
        <v>96.832099999999983</v>
      </c>
      <c r="F56" s="2">
        <f t="shared" si="21"/>
        <v>96.622700000000009</v>
      </c>
      <c r="G56" s="2">
        <f t="shared" si="21"/>
        <v>97.73769999999999</v>
      </c>
      <c r="H56" s="2">
        <f t="shared" si="21"/>
        <v>97.606400000000022</v>
      </c>
      <c r="J56" s="2">
        <f t="shared" si="19"/>
        <v>97.077557142857145</v>
      </c>
      <c r="K56" s="2">
        <f t="shared" si="18"/>
        <v>100</v>
      </c>
      <c r="L56" s="2">
        <f t="shared" si="20"/>
        <v>0.71887795871330407</v>
      </c>
      <c r="N56" s="2">
        <v>100</v>
      </c>
    </row>
    <row r="57" spans="1:22" s="32" customFormat="1">
      <c r="A57" s="33" t="s">
        <v>671</v>
      </c>
      <c r="B57" s="32">
        <v>0.36920352151927532</v>
      </c>
      <c r="C57" s="32">
        <v>0.35172593270233254</v>
      </c>
      <c r="D57" s="32">
        <v>0.38691099154317771</v>
      </c>
      <c r="E57" s="32">
        <v>0.36792156359649364</v>
      </c>
      <c r="F57" s="32">
        <v>0.366447552613756</v>
      </c>
      <c r="G57" s="32">
        <v>0.35927075824326327</v>
      </c>
      <c r="H57" s="32">
        <v>0.35941022206521972</v>
      </c>
      <c r="J57" s="32">
        <f t="shared" ref="J57" si="22">AVERAGE(B57:H57)</f>
        <v>0.36584150604050253</v>
      </c>
      <c r="L57" s="32">
        <f t="shared" ref="L57" si="23">STDEV(B57:H57)</f>
        <v>1.11333272217776E-2</v>
      </c>
    </row>
    <row r="58" spans="1:22">
      <c r="A58" s="5"/>
      <c r="B58" s="5"/>
    </row>
    <row r="59" spans="1:22">
      <c r="A59" s="22" t="s">
        <v>647</v>
      </c>
      <c r="B59" s="5" t="s">
        <v>648</v>
      </c>
      <c r="C59" s="5" t="s">
        <v>649</v>
      </c>
      <c r="D59" s="5" t="s">
        <v>650</v>
      </c>
      <c r="E59" s="5" t="s">
        <v>651</v>
      </c>
      <c r="F59" s="5" t="s">
        <v>652</v>
      </c>
      <c r="G59" s="5" t="s">
        <v>653</v>
      </c>
      <c r="H59" s="5" t="s">
        <v>654</v>
      </c>
      <c r="J59" s="2" t="s">
        <v>612</v>
      </c>
      <c r="K59" s="2" t="s">
        <v>613</v>
      </c>
      <c r="L59" s="2" t="s">
        <v>614</v>
      </c>
      <c r="N59" s="2" t="s">
        <v>670</v>
      </c>
    </row>
    <row r="60" spans="1:22">
      <c r="A60" s="5" t="s">
        <v>1</v>
      </c>
      <c r="B60" s="5">
        <v>47.664900000000003</v>
      </c>
      <c r="C60" s="2">
        <v>48.140500000000003</v>
      </c>
      <c r="D60" s="2">
        <v>48.4298</v>
      </c>
      <c r="E60" s="2">
        <v>48.3245</v>
      </c>
      <c r="F60" s="2">
        <v>47.977499999999999</v>
      </c>
      <c r="G60" s="2">
        <v>48.005299999999998</v>
      </c>
      <c r="H60" s="2">
        <v>47.941099999999999</v>
      </c>
      <c r="J60" s="2">
        <f>AVERAGE(B60:H60)</f>
        <v>48.06908571428572</v>
      </c>
      <c r="K60" s="2">
        <f t="shared" ref="K60:K70" si="24">100*J60/$J$70</f>
        <v>49.294035453295045</v>
      </c>
      <c r="L60" s="2">
        <f>STDEV(B60:H60)</f>
        <v>0.25581707285070837</v>
      </c>
      <c r="N60" s="2">
        <v>54.698796871782307</v>
      </c>
      <c r="V60" s="5"/>
    </row>
    <row r="61" spans="1:22">
      <c r="A61" s="5" t="s">
        <v>2</v>
      </c>
      <c r="B61" s="5">
        <v>2.5526</v>
      </c>
      <c r="C61" s="2">
        <v>2.6623999999999999</v>
      </c>
      <c r="D61" s="2">
        <v>2.5194999999999999</v>
      </c>
      <c r="E61" s="2">
        <v>2.5405000000000002</v>
      </c>
      <c r="F61" s="2">
        <v>2.6937000000000002</v>
      </c>
      <c r="G61" s="2">
        <v>2.4824000000000002</v>
      </c>
      <c r="H61" s="2">
        <v>2.4781</v>
      </c>
      <c r="J61" s="2">
        <f t="shared" ref="J61:J70" si="25">AVERAGE(B61:H61)</f>
        <v>2.5613142857142859</v>
      </c>
      <c r="K61" s="2">
        <f t="shared" si="24"/>
        <v>2.6265845362128126</v>
      </c>
      <c r="L61" s="2">
        <f t="shared" ref="L61:L70" si="26">STDEV(B61:H61)</f>
        <v>8.4807614213415011E-2</v>
      </c>
      <c r="N61" s="2">
        <v>2.1892948221453636</v>
      </c>
      <c r="V61" s="5"/>
    </row>
    <row r="62" spans="1:22">
      <c r="A62" s="5" t="s">
        <v>3</v>
      </c>
      <c r="B62" s="5">
        <v>18.238700000000001</v>
      </c>
      <c r="C62" s="2">
        <v>18.493099999999998</v>
      </c>
      <c r="D62" s="2">
        <v>18.275099999999998</v>
      </c>
      <c r="E62" s="2">
        <v>18.081800000000001</v>
      </c>
      <c r="F62" s="2">
        <v>18.127600000000001</v>
      </c>
      <c r="G62" s="2">
        <v>18.280200000000001</v>
      </c>
      <c r="H62" s="2">
        <v>18.515699999999999</v>
      </c>
      <c r="J62" s="2">
        <f t="shared" si="25"/>
        <v>18.287457142857143</v>
      </c>
      <c r="K62" s="2">
        <f t="shared" si="24"/>
        <v>18.753478402080503</v>
      </c>
      <c r="L62" s="2">
        <f t="shared" si="26"/>
        <v>0.16573853763425847</v>
      </c>
      <c r="N62" s="2">
        <v>12.262939184523852</v>
      </c>
      <c r="V62" s="5"/>
    </row>
    <row r="63" spans="1:22">
      <c r="A63" s="5" t="s">
        <v>4</v>
      </c>
      <c r="B63" s="5">
        <v>7.8954000000000004</v>
      </c>
      <c r="C63" s="2">
        <v>7.8620000000000001</v>
      </c>
      <c r="D63" s="2">
        <v>8.2856000000000005</v>
      </c>
      <c r="E63" s="2">
        <v>8.6734000000000009</v>
      </c>
      <c r="F63" s="2">
        <v>8.2149000000000001</v>
      </c>
      <c r="G63" s="2">
        <v>7.9005000000000001</v>
      </c>
      <c r="H63" s="2">
        <v>8.6902000000000008</v>
      </c>
      <c r="J63" s="2">
        <f t="shared" si="25"/>
        <v>8.217428571428572</v>
      </c>
      <c r="K63" s="2">
        <f t="shared" si="24"/>
        <v>8.4268341974005203</v>
      </c>
      <c r="L63" s="2">
        <f t="shared" si="26"/>
        <v>0.35743346567011963</v>
      </c>
      <c r="N63" s="2">
        <v>7.8200126909010068</v>
      </c>
      <c r="V63" s="5"/>
    </row>
    <row r="64" spans="1:22">
      <c r="A64" s="5" t="s">
        <v>5</v>
      </c>
      <c r="B64" s="5">
        <v>0.187</v>
      </c>
      <c r="C64" s="2">
        <v>0.18659999999999999</v>
      </c>
      <c r="D64" s="2">
        <v>0.2167</v>
      </c>
      <c r="E64" s="2">
        <v>0.16830000000000001</v>
      </c>
      <c r="F64" s="2">
        <v>0.2298</v>
      </c>
      <c r="G64" s="2">
        <v>0.22070000000000001</v>
      </c>
      <c r="H64" s="2">
        <v>0.1968</v>
      </c>
      <c r="J64" s="2">
        <f t="shared" si="25"/>
        <v>0.20084285714285716</v>
      </c>
      <c r="K64" s="2">
        <f t="shared" si="24"/>
        <v>0.20596095751408836</v>
      </c>
      <c r="L64" s="2">
        <f t="shared" si="26"/>
        <v>2.2189100713552599E-2</v>
      </c>
      <c r="N64" s="2">
        <v>0.19357873890354421</v>
      </c>
      <c r="V64" s="5"/>
    </row>
    <row r="65" spans="1:22">
      <c r="A65" s="5" t="s">
        <v>6</v>
      </c>
      <c r="B65" s="5">
        <v>2.6928999999999998</v>
      </c>
      <c r="C65" s="2">
        <v>2.6873</v>
      </c>
      <c r="D65" s="2">
        <v>2.7530999999999999</v>
      </c>
      <c r="E65" s="2">
        <v>2.8368000000000002</v>
      </c>
      <c r="F65" s="2">
        <v>2.8416000000000001</v>
      </c>
      <c r="G65" s="2">
        <v>2.8607999999999998</v>
      </c>
      <c r="H65" s="2">
        <v>2.8060999999999998</v>
      </c>
      <c r="J65" s="2">
        <f t="shared" si="25"/>
        <v>2.7826571428571429</v>
      </c>
      <c r="K65" s="2">
        <f t="shared" si="24"/>
        <v>2.8535678974563776</v>
      </c>
      <c r="L65" s="2">
        <f t="shared" si="26"/>
        <v>7.197747001997358E-2</v>
      </c>
      <c r="N65" s="2">
        <v>4.720454011790622</v>
      </c>
      <c r="V65" s="5"/>
    </row>
    <row r="66" spans="1:22">
      <c r="A66" s="5" t="s">
        <v>7</v>
      </c>
      <c r="B66" s="5">
        <v>7.6201999999999996</v>
      </c>
      <c r="C66" s="2">
        <v>7.1590999999999996</v>
      </c>
      <c r="D66" s="2">
        <v>7.2408000000000001</v>
      </c>
      <c r="E66" s="2">
        <v>7.3638000000000003</v>
      </c>
      <c r="F66" s="2">
        <v>7.3445</v>
      </c>
      <c r="G66" s="2">
        <v>7.6653000000000002</v>
      </c>
      <c r="H66" s="2">
        <v>7.3890000000000002</v>
      </c>
      <c r="J66" s="2">
        <f t="shared" si="25"/>
        <v>7.3975285714285723</v>
      </c>
      <c r="K66" s="2">
        <f t="shared" si="24"/>
        <v>7.5860405965323165</v>
      </c>
      <c r="L66" s="2">
        <f t="shared" si="26"/>
        <v>0.18561542423593394</v>
      </c>
      <c r="N66" s="2">
        <v>9.019029860096202</v>
      </c>
      <c r="V66" s="5"/>
    </row>
    <row r="67" spans="1:22">
      <c r="A67" s="5" t="s">
        <v>8</v>
      </c>
      <c r="B67" s="5">
        <v>5.6971999999999996</v>
      </c>
      <c r="C67" s="2">
        <v>5.7770000000000001</v>
      </c>
      <c r="D67" s="2">
        <v>5.8047000000000004</v>
      </c>
      <c r="E67" s="2">
        <v>5.4645000000000001</v>
      </c>
      <c r="F67" s="2">
        <v>5.9375</v>
      </c>
      <c r="G67" s="2">
        <v>5.9054000000000002</v>
      </c>
      <c r="H67" s="2">
        <v>5.9474</v>
      </c>
      <c r="J67" s="2">
        <f t="shared" si="25"/>
        <v>5.7905285714285721</v>
      </c>
      <c r="K67" s="2">
        <f t="shared" si="24"/>
        <v>5.9380892407630723</v>
      </c>
      <c r="L67" s="2">
        <f t="shared" si="26"/>
        <v>0.17068166972745605</v>
      </c>
      <c r="N67" s="2">
        <v>6.3877895035152914</v>
      </c>
      <c r="V67" s="5"/>
    </row>
    <row r="68" spans="1:22">
      <c r="A68" s="5" t="s">
        <v>9</v>
      </c>
      <c r="B68" s="5">
        <v>2.9695999999999998</v>
      </c>
      <c r="C68" s="2">
        <v>2.9068999999999998</v>
      </c>
      <c r="D68" s="2">
        <v>2.8226</v>
      </c>
      <c r="E68" s="2">
        <v>2.9796999999999998</v>
      </c>
      <c r="F68" s="2">
        <v>2.9714</v>
      </c>
      <c r="G68" s="2">
        <v>2.9659</v>
      </c>
      <c r="H68" s="2">
        <v>3.0558999999999998</v>
      </c>
      <c r="J68" s="2">
        <f t="shared" si="25"/>
        <v>2.9531428571428573</v>
      </c>
      <c r="K68" s="2">
        <f t="shared" si="24"/>
        <v>3.0283981177404042</v>
      </c>
      <c r="L68" s="2">
        <f t="shared" si="26"/>
        <v>7.2123802292605538E-2</v>
      </c>
      <c r="N68" s="2">
        <v>2.1435385263764193</v>
      </c>
      <c r="V68" s="5"/>
    </row>
    <row r="69" spans="1:22">
      <c r="A69" s="5" t="s">
        <v>10</v>
      </c>
      <c r="B69" s="5">
        <v>1.3654999999999999</v>
      </c>
      <c r="C69" s="2">
        <v>1.2188000000000001</v>
      </c>
      <c r="D69" s="2">
        <v>1.2625</v>
      </c>
      <c r="E69" s="2">
        <v>1.2771999999999999</v>
      </c>
      <c r="F69" s="2">
        <v>1.2465999999999999</v>
      </c>
      <c r="G69" s="2">
        <v>1.2143999999999999</v>
      </c>
      <c r="H69" s="2">
        <v>1.2001999999999999</v>
      </c>
      <c r="J69" s="2">
        <f t="shared" si="25"/>
        <v>1.2550285714285714</v>
      </c>
      <c r="K69" s="2">
        <f t="shared" si="24"/>
        <v>1.2870106010048856</v>
      </c>
      <c r="L69" s="2">
        <f t="shared" si="26"/>
        <v>5.5963878656555895E-2</v>
      </c>
      <c r="N69" s="2">
        <v>0.56456578996536078</v>
      </c>
      <c r="V69" s="5"/>
    </row>
    <row r="70" spans="1:22">
      <c r="A70" s="5" t="s">
        <v>28</v>
      </c>
      <c r="B70" s="2">
        <f>SUM(B60:B69)</f>
        <v>96.883999999999972</v>
      </c>
      <c r="C70" s="2">
        <f t="shared" ref="C70:H70" si="27">SUM(C60:C69)</f>
        <v>97.09369999999997</v>
      </c>
      <c r="D70" s="2">
        <f t="shared" si="27"/>
        <v>97.610400000000013</v>
      </c>
      <c r="E70" s="2">
        <f t="shared" si="27"/>
        <v>97.710499999999982</v>
      </c>
      <c r="F70" s="2">
        <f t="shared" si="27"/>
        <v>97.585099999999997</v>
      </c>
      <c r="G70" s="2">
        <f t="shared" si="27"/>
        <v>97.500899999999987</v>
      </c>
      <c r="H70" s="2">
        <f t="shared" si="27"/>
        <v>98.220499999999987</v>
      </c>
      <c r="J70" s="2">
        <f t="shared" si="25"/>
        <v>97.515014285714273</v>
      </c>
      <c r="K70" s="2">
        <f t="shared" si="24"/>
        <v>100</v>
      </c>
      <c r="L70" s="2">
        <f t="shared" si="26"/>
        <v>0.43317032226971003</v>
      </c>
      <c r="N70" s="2">
        <v>100.00000000000001</v>
      </c>
    </row>
    <row r="71" spans="1:22" s="32" customFormat="1">
      <c r="A71" s="33" t="s">
        <v>671</v>
      </c>
      <c r="B71" s="32">
        <v>0.37810677874357151</v>
      </c>
      <c r="C71" s="32">
        <v>0.37861424898909468</v>
      </c>
      <c r="D71" s="32">
        <v>0.37198239864436233</v>
      </c>
      <c r="E71" s="32">
        <v>0.36830056366791514</v>
      </c>
      <c r="F71" s="32">
        <v>0.3814230569427785</v>
      </c>
      <c r="G71" s="32">
        <v>0.39227606627337713</v>
      </c>
      <c r="H71" s="32">
        <v>0.3653238908235194</v>
      </c>
      <c r="J71" s="32">
        <f t="shared" ref="J71" si="28">AVERAGE(B71:H71)</f>
        <v>0.37657528629780268</v>
      </c>
      <c r="L71" s="32">
        <f t="shared" ref="L71" si="29">STDEV(B71:H71)</f>
        <v>9.0616201803084204E-3</v>
      </c>
    </row>
    <row r="72" spans="1:22">
      <c r="A72" s="5"/>
      <c r="B72" s="5"/>
    </row>
    <row r="73" spans="1:22">
      <c r="A73" s="22" t="s">
        <v>655</v>
      </c>
      <c r="B73" s="5" t="s">
        <v>656</v>
      </c>
      <c r="C73" s="5" t="s">
        <v>657</v>
      </c>
      <c r="D73" s="5" t="s">
        <v>658</v>
      </c>
      <c r="E73" s="5" t="s">
        <v>659</v>
      </c>
      <c r="F73" s="5" t="s">
        <v>660</v>
      </c>
      <c r="G73" s="5" t="s">
        <v>661</v>
      </c>
      <c r="H73" s="5" t="s">
        <v>662</v>
      </c>
      <c r="J73" s="2" t="s">
        <v>612</v>
      </c>
      <c r="K73" s="2" t="s">
        <v>613</v>
      </c>
      <c r="L73" s="2" t="s">
        <v>614</v>
      </c>
      <c r="N73" s="2" t="s">
        <v>670</v>
      </c>
    </row>
    <row r="74" spans="1:22">
      <c r="A74" s="5" t="s">
        <v>1</v>
      </c>
      <c r="B74" s="5">
        <v>47.835599999999999</v>
      </c>
      <c r="C74" s="2">
        <v>48.423400000000001</v>
      </c>
      <c r="D74" s="2">
        <v>47.943199999999997</v>
      </c>
      <c r="E74" s="2">
        <v>47.528199999999998</v>
      </c>
      <c r="F74" s="2">
        <v>47.146000000000001</v>
      </c>
      <c r="G74" s="2">
        <v>48.088999999999999</v>
      </c>
      <c r="H74" s="2">
        <v>47.761000000000003</v>
      </c>
      <c r="J74" s="2">
        <f>AVERAGE(B74:H74)</f>
        <v>47.818057142857143</v>
      </c>
      <c r="K74" s="2">
        <f t="shared" ref="K74:K84" si="30">100*J74/$J$84</f>
        <v>49.598567785759379</v>
      </c>
      <c r="L74" s="2">
        <f>STDEV(B74:H74)</f>
        <v>0.40717563310011085</v>
      </c>
      <c r="N74" s="2">
        <v>54.965824776362609</v>
      </c>
      <c r="S74" s="5"/>
    </row>
    <row r="75" spans="1:22">
      <c r="A75" s="5" t="s">
        <v>2</v>
      </c>
      <c r="B75" s="5">
        <v>2.3250000000000002</v>
      </c>
      <c r="C75" s="2">
        <v>2.7101999999999999</v>
      </c>
      <c r="D75" s="2">
        <v>2.5076999999999998</v>
      </c>
      <c r="E75" s="2">
        <v>2.3732000000000002</v>
      </c>
      <c r="F75" s="2">
        <v>2.4091</v>
      </c>
      <c r="G75" s="2">
        <v>2.5773000000000001</v>
      </c>
      <c r="H75" s="2">
        <v>2.3820999999999999</v>
      </c>
      <c r="J75" s="2">
        <f t="shared" ref="J75:J84" si="31">AVERAGE(B75:H75)</f>
        <v>2.4692285714285718</v>
      </c>
      <c r="K75" s="2">
        <f t="shared" si="30"/>
        <v>2.5611705702022207</v>
      </c>
      <c r="L75" s="2">
        <f t="shared" ref="L75:L84" si="32">STDEV(B75:H75)</f>
        <v>0.13690441573455195</v>
      </c>
      <c r="N75" s="2">
        <v>2.1320215100159872</v>
      </c>
      <c r="S75" s="5"/>
    </row>
    <row r="76" spans="1:22">
      <c r="A76" s="5" t="s">
        <v>3</v>
      </c>
      <c r="B76" s="5">
        <v>17.6267</v>
      </c>
      <c r="C76" s="2">
        <v>18.166399999999999</v>
      </c>
      <c r="D76" s="2">
        <v>18.023</v>
      </c>
      <c r="E76" s="2">
        <v>18.053999999999998</v>
      </c>
      <c r="F76" s="2">
        <v>18.517099999999999</v>
      </c>
      <c r="G76" s="2">
        <v>17.924099999999999</v>
      </c>
      <c r="H76" s="2">
        <v>18.264800000000001</v>
      </c>
      <c r="J76" s="2">
        <f t="shared" si="31"/>
        <v>18.0823</v>
      </c>
      <c r="K76" s="2">
        <f t="shared" si="30"/>
        <v>18.755596439082957</v>
      </c>
      <c r="L76" s="2">
        <f t="shared" si="32"/>
        <v>0.27879086546489773</v>
      </c>
      <c r="N76" s="2">
        <v>12.248526148870512</v>
      </c>
      <c r="S76" s="5"/>
    </row>
    <row r="77" spans="1:22">
      <c r="A77" s="5" t="s">
        <v>4</v>
      </c>
      <c r="B77" s="5">
        <v>8.0068000000000001</v>
      </c>
      <c r="C77" s="2">
        <v>8.0022000000000002</v>
      </c>
      <c r="D77" s="2">
        <v>7.9032999999999998</v>
      </c>
      <c r="E77" s="2">
        <v>8.0671999999999997</v>
      </c>
      <c r="F77" s="2">
        <v>8.0582999999999991</v>
      </c>
      <c r="G77" s="2">
        <v>7.6550000000000002</v>
      </c>
      <c r="H77" s="2">
        <v>7.7317999999999998</v>
      </c>
      <c r="J77" s="2">
        <f t="shared" si="31"/>
        <v>7.9178000000000006</v>
      </c>
      <c r="K77" s="2">
        <f t="shared" si="30"/>
        <v>8.212620158130937</v>
      </c>
      <c r="L77" s="2">
        <f t="shared" si="32"/>
        <v>0.16379614362574782</v>
      </c>
      <c r="N77" s="2">
        <v>7.6114072205063401</v>
      </c>
      <c r="S77" s="5"/>
    </row>
    <row r="78" spans="1:22">
      <c r="A78" s="5" t="s">
        <v>5</v>
      </c>
      <c r="B78" s="5">
        <v>0.16239999999999999</v>
      </c>
      <c r="C78" s="2">
        <v>0.17519999999999999</v>
      </c>
      <c r="D78" s="2">
        <v>0.18429999999999999</v>
      </c>
      <c r="E78" s="2">
        <v>0.2782</v>
      </c>
      <c r="F78" s="2">
        <v>0.19719999999999999</v>
      </c>
      <c r="G78" s="2">
        <v>0.2472</v>
      </c>
      <c r="H78" s="2">
        <v>0.19220000000000001</v>
      </c>
      <c r="J78" s="2">
        <f t="shared" si="31"/>
        <v>0.20524285714285714</v>
      </c>
      <c r="K78" s="2">
        <f t="shared" si="30"/>
        <v>0.21288509761345534</v>
      </c>
      <c r="L78" s="2">
        <f t="shared" si="32"/>
        <v>4.1822316895124084E-2</v>
      </c>
      <c r="N78" s="2">
        <v>0.19982886764028834</v>
      </c>
      <c r="S78" s="5"/>
    </row>
    <row r="79" spans="1:22">
      <c r="A79" s="5" t="s">
        <v>6</v>
      </c>
      <c r="B79" s="5">
        <v>2.806</v>
      </c>
      <c r="C79" s="2">
        <v>2.9321000000000002</v>
      </c>
      <c r="D79" s="2">
        <v>2.7698999999999998</v>
      </c>
      <c r="E79" s="2">
        <v>2.8685</v>
      </c>
      <c r="F79" s="2">
        <v>2.5889000000000002</v>
      </c>
      <c r="G79" s="2">
        <v>2.7738</v>
      </c>
      <c r="H79" s="2">
        <v>2.7593000000000001</v>
      </c>
      <c r="J79" s="2">
        <f t="shared" si="31"/>
        <v>2.7854999999999999</v>
      </c>
      <c r="K79" s="2">
        <f t="shared" si="30"/>
        <v>2.8892184003730486</v>
      </c>
      <c r="L79" s="2">
        <f t="shared" si="32"/>
        <v>0.10686366704045548</v>
      </c>
      <c r="N79" s="2">
        <v>4.77327158094662</v>
      </c>
      <c r="S79" s="5"/>
    </row>
    <row r="80" spans="1:22">
      <c r="A80" s="5" t="s">
        <v>7</v>
      </c>
      <c r="B80" s="5">
        <v>7.3403</v>
      </c>
      <c r="C80" s="2">
        <v>7.3006000000000002</v>
      </c>
      <c r="D80" s="2">
        <v>7.2869999999999999</v>
      </c>
      <c r="E80" s="2">
        <v>7.4108000000000001</v>
      </c>
      <c r="F80" s="2">
        <v>7.3441999999999998</v>
      </c>
      <c r="G80" s="2">
        <v>7.1879999999999997</v>
      </c>
      <c r="H80" s="2">
        <v>7.4166999999999996</v>
      </c>
      <c r="J80" s="2">
        <f t="shared" si="31"/>
        <v>7.3268000000000004</v>
      </c>
      <c r="K80" s="2">
        <f t="shared" si="30"/>
        <v>7.5996142078094611</v>
      </c>
      <c r="L80" s="2">
        <f t="shared" si="32"/>
        <v>7.8696611532305935E-2</v>
      </c>
      <c r="N80" s="2">
        <v>9.023529045797531</v>
      </c>
      <c r="S80" s="5"/>
    </row>
    <row r="81" spans="1:19">
      <c r="A81" s="5" t="s">
        <v>8</v>
      </c>
      <c r="B81" s="5">
        <v>5.6818999999999997</v>
      </c>
      <c r="C81" s="2">
        <v>5.6406000000000001</v>
      </c>
      <c r="D81" s="2">
        <v>5.7489999999999997</v>
      </c>
      <c r="E81" s="2">
        <v>5.5279999999999996</v>
      </c>
      <c r="F81" s="2">
        <v>5.9340999999999999</v>
      </c>
      <c r="G81" s="2">
        <v>5.7695999999999996</v>
      </c>
      <c r="H81" s="2">
        <v>5.9208999999999996</v>
      </c>
      <c r="J81" s="2">
        <f t="shared" si="31"/>
        <v>5.7462999999999989</v>
      </c>
      <c r="K81" s="2">
        <f t="shared" si="30"/>
        <v>5.9602641156214844</v>
      </c>
      <c r="L81" s="2">
        <f t="shared" si="32"/>
        <v>0.14678721561044297</v>
      </c>
      <c r="N81" s="2">
        <v>6.403384693884818</v>
      </c>
      <c r="S81" s="5"/>
    </row>
    <row r="82" spans="1:19">
      <c r="A82" s="5" t="s">
        <v>9</v>
      </c>
      <c r="B82" s="5">
        <v>2.8694999999999999</v>
      </c>
      <c r="C82" s="2">
        <v>2.9089</v>
      </c>
      <c r="D82" s="2">
        <v>2.9077000000000002</v>
      </c>
      <c r="E82" s="2">
        <v>2.7214999999999998</v>
      </c>
      <c r="F82" s="2">
        <v>2.8283</v>
      </c>
      <c r="G82" s="2">
        <v>3.0036999999999998</v>
      </c>
      <c r="H82" s="2">
        <v>2.79</v>
      </c>
      <c r="J82" s="2">
        <f t="shared" si="31"/>
        <v>2.8613714285714282</v>
      </c>
      <c r="K82" s="2">
        <f t="shared" si="30"/>
        <v>2.9679149099731776</v>
      </c>
      <c r="L82" s="2">
        <f t="shared" si="32"/>
        <v>9.1724600740217904E-2</v>
      </c>
      <c r="N82" s="2">
        <v>2.0980217391049334</v>
      </c>
      <c r="S82" s="5"/>
    </row>
    <row r="83" spans="1:19">
      <c r="A83" s="5" t="s">
        <v>10</v>
      </c>
      <c r="B83" s="5">
        <v>1.2906</v>
      </c>
      <c r="C83" s="2">
        <v>1.1822999999999999</v>
      </c>
      <c r="D83" s="2">
        <v>1.1907000000000001</v>
      </c>
      <c r="E83" s="2">
        <v>1.1166</v>
      </c>
      <c r="F83" s="2">
        <v>1.1800999999999999</v>
      </c>
      <c r="G83" s="2">
        <v>1.2182999999999999</v>
      </c>
      <c r="H83" s="2">
        <v>1.2042999999999999</v>
      </c>
      <c r="J83" s="2">
        <f t="shared" si="31"/>
        <v>1.1975571428571428</v>
      </c>
      <c r="K83" s="2">
        <f t="shared" si="30"/>
        <v>1.2421483154338655</v>
      </c>
      <c r="L83" s="2">
        <f t="shared" si="32"/>
        <v>5.207577354659447E-2</v>
      </c>
      <c r="N83" s="2">
        <v>0.5441844168703609</v>
      </c>
      <c r="S83" s="5"/>
    </row>
    <row r="84" spans="1:19">
      <c r="A84" s="5" t="s">
        <v>28</v>
      </c>
      <c r="B84" s="2">
        <f>SUM(B74:B83)</f>
        <v>95.944800000000001</v>
      </c>
      <c r="C84" s="2">
        <f t="shared" ref="C84:H84" si="33">SUM(C74:C83)</f>
        <v>97.441900000000018</v>
      </c>
      <c r="D84" s="2">
        <f t="shared" si="33"/>
        <v>96.465800000000016</v>
      </c>
      <c r="E84" s="2">
        <f t="shared" si="33"/>
        <v>95.946200000000005</v>
      </c>
      <c r="F84" s="2">
        <f t="shared" si="33"/>
        <v>96.203299999999999</v>
      </c>
      <c r="G84" s="2">
        <f t="shared" si="33"/>
        <v>96.445999999999998</v>
      </c>
      <c r="H84" s="2">
        <f t="shared" si="33"/>
        <v>96.423100000000019</v>
      </c>
      <c r="J84" s="2">
        <f t="shared" si="31"/>
        <v>96.410157142857159</v>
      </c>
      <c r="K84" s="2">
        <f t="shared" si="30"/>
        <v>99.999999999999986</v>
      </c>
      <c r="L84" s="2">
        <f t="shared" si="32"/>
        <v>0.50722201863728478</v>
      </c>
      <c r="N84" s="2">
        <v>100</v>
      </c>
    </row>
    <row r="85" spans="1:19" s="32" customFormat="1">
      <c r="A85" s="33" t="s">
        <v>671</v>
      </c>
      <c r="B85" s="32">
        <v>0.38450705733071344</v>
      </c>
      <c r="C85" s="32">
        <v>0.39509916505047366</v>
      </c>
      <c r="D85" s="32">
        <v>0.38452173603801626</v>
      </c>
      <c r="E85" s="32">
        <v>0.38794766425365484</v>
      </c>
      <c r="F85" s="32">
        <v>0.36414933719589859</v>
      </c>
      <c r="G85" s="32">
        <v>0.39243912528256147</v>
      </c>
      <c r="H85" s="32">
        <v>0.38881529377246216</v>
      </c>
      <c r="J85" s="32">
        <f t="shared" ref="J85" si="34">AVERAGE(B85:H85)</f>
        <v>0.3853541969891115</v>
      </c>
      <c r="L85" s="32">
        <f t="shared" ref="L85" si="35">STDEV(B85:H85)</f>
        <v>1.0123591182003394E-2</v>
      </c>
    </row>
    <row r="86" spans="1:19">
      <c r="A86" s="5"/>
      <c r="B86" s="5"/>
    </row>
    <row r="87" spans="1:19">
      <c r="A87" s="22" t="s">
        <v>126</v>
      </c>
      <c r="B87" s="2" t="s">
        <v>335</v>
      </c>
      <c r="C87" s="2" t="s">
        <v>336</v>
      </c>
      <c r="D87" s="2" t="s">
        <v>337</v>
      </c>
      <c r="E87" s="2" t="s">
        <v>338</v>
      </c>
      <c r="G87" s="2" t="s">
        <v>612</v>
      </c>
      <c r="H87" s="2" t="s">
        <v>613</v>
      </c>
      <c r="I87" s="2" t="s">
        <v>614</v>
      </c>
      <c r="K87" s="2" t="s">
        <v>670</v>
      </c>
    </row>
    <row r="88" spans="1:19">
      <c r="A88" s="27" t="s">
        <v>1</v>
      </c>
      <c r="B88" s="5">
        <v>50.790599999999998</v>
      </c>
      <c r="C88" s="2">
        <v>52.007300000000001</v>
      </c>
      <c r="D88" s="2">
        <v>52.917999999999999</v>
      </c>
      <c r="E88" s="2">
        <v>52.019300000000001</v>
      </c>
      <c r="G88" s="2">
        <f>AVERAGE(B88:E88)</f>
        <v>51.933800000000005</v>
      </c>
      <c r="H88" s="2">
        <f t="shared" ref="H88:H98" si="36">100*G88/$G$98</f>
        <v>53.744895488160019</v>
      </c>
      <c r="I88" s="2">
        <f>STDEV(B88:E88)</f>
        <v>0.87335910521770366</v>
      </c>
      <c r="K88" s="2">
        <v>60.827787837131147</v>
      </c>
      <c r="S88" s="27"/>
    </row>
    <row r="89" spans="1:19">
      <c r="A89" s="27" t="s">
        <v>2</v>
      </c>
      <c r="B89" s="5">
        <v>1.5045999999999999</v>
      </c>
      <c r="C89" s="2">
        <v>1.4279999999999999</v>
      </c>
      <c r="D89" s="2">
        <v>1.4772000000000001</v>
      </c>
      <c r="E89" s="2">
        <v>1.5033000000000001</v>
      </c>
      <c r="G89" s="2">
        <f t="shared" ref="G89:G98" si="37">AVERAGE(B89:E89)</f>
        <v>1.478275</v>
      </c>
      <c r="H89" s="2">
        <f t="shared" si="36"/>
        <v>1.5298271140906257</v>
      </c>
      <c r="I89" s="2">
        <f t="shared" ref="I89:I98" si="38">STDEV(B89:E89)</f>
        <v>3.5814277879080605E-2</v>
      </c>
      <c r="K89" s="2">
        <v>1.3005786479626522</v>
      </c>
      <c r="S89" s="27"/>
    </row>
    <row r="90" spans="1:19">
      <c r="A90" s="27" t="s">
        <v>3</v>
      </c>
      <c r="B90" s="5">
        <v>18.832100000000001</v>
      </c>
      <c r="C90" s="2">
        <v>18.729900000000001</v>
      </c>
      <c r="D90" s="2">
        <v>18.717199999999998</v>
      </c>
      <c r="E90" s="2">
        <v>18.940100000000001</v>
      </c>
      <c r="G90" s="2">
        <f t="shared" si="37"/>
        <v>18.804825000000001</v>
      </c>
      <c r="H90" s="2">
        <f t="shared" si="36"/>
        <v>19.460608588205343</v>
      </c>
      <c r="I90" s="2">
        <f t="shared" si="38"/>
        <v>0.10381898911085664</v>
      </c>
      <c r="K90" s="2">
        <v>12.979278717359692</v>
      </c>
      <c r="S90" s="27"/>
    </row>
    <row r="91" spans="1:19">
      <c r="A91" s="27" t="s">
        <v>4</v>
      </c>
      <c r="B91" s="5">
        <v>4.1665999999999999</v>
      </c>
      <c r="C91" s="2">
        <v>4.0090000000000003</v>
      </c>
      <c r="D91" s="2">
        <v>3.9634</v>
      </c>
      <c r="E91" s="2">
        <v>3.4998999999999998</v>
      </c>
      <c r="G91" s="2">
        <f t="shared" si="37"/>
        <v>3.9097249999999999</v>
      </c>
      <c r="H91" s="2">
        <f t="shared" si="36"/>
        <v>4.0460694482677253</v>
      </c>
      <c r="I91" s="2">
        <f t="shared" si="38"/>
        <v>0.28675066259731652</v>
      </c>
      <c r="K91" s="2">
        <v>3.8296381489464322</v>
      </c>
      <c r="S91" s="27"/>
    </row>
    <row r="92" spans="1:19">
      <c r="A92" s="27" t="s">
        <v>5</v>
      </c>
      <c r="B92" s="5">
        <v>0.16270000000000001</v>
      </c>
      <c r="C92" s="2">
        <v>3.2599999999999997E-2</v>
      </c>
      <c r="D92" s="2">
        <v>0.185</v>
      </c>
      <c r="E92" s="2">
        <v>0.187</v>
      </c>
      <c r="G92" s="2">
        <f t="shared" si="37"/>
        <v>0.14182499999999998</v>
      </c>
      <c r="H92" s="2">
        <f t="shared" si="36"/>
        <v>0.14677088529258966</v>
      </c>
      <c r="I92" s="2">
        <f t="shared" si="38"/>
        <v>7.3644930805408099E-2</v>
      </c>
      <c r="K92" s="2">
        <v>0.14069999009460216</v>
      </c>
      <c r="S92" s="27"/>
    </row>
    <row r="93" spans="1:19">
      <c r="A93" s="27" t="s">
        <v>6</v>
      </c>
      <c r="B93" s="5">
        <v>1.1374</v>
      </c>
      <c r="C93" s="2">
        <v>0.99060000000000004</v>
      </c>
      <c r="D93" s="2">
        <v>0.87250000000000005</v>
      </c>
      <c r="E93" s="2">
        <v>0.96530000000000005</v>
      </c>
      <c r="G93" s="2">
        <f t="shared" si="37"/>
        <v>0.99145000000000005</v>
      </c>
      <c r="H93" s="2">
        <f t="shared" si="36"/>
        <v>1.0260249901169614</v>
      </c>
      <c r="I93" s="2">
        <f t="shared" si="38"/>
        <v>0.10974979119190459</v>
      </c>
      <c r="K93" s="2">
        <v>1.7311507891726268</v>
      </c>
      <c r="S93" s="27"/>
    </row>
    <row r="94" spans="1:19">
      <c r="A94" s="27" t="s">
        <v>7</v>
      </c>
      <c r="B94" s="5">
        <v>4.3483999999999998</v>
      </c>
      <c r="C94" s="2">
        <v>3.7934000000000001</v>
      </c>
      <c r="D94" s="2">
        <v>4.0876000000000001</v>
      </c>
      <c r="E94" s="2">
        <v>4.0525000000000002</v>
      </c>
      <c r="G94" s="2">
        <f t="shared" si="37"/>
        <v>4.0704750000000001</v>
      </c>
      <c r="H94" s="2">
        <f t="shared" si="36"/>
        <v>4.2124253080299949</v>
      </c>
      <c r="I94" s="2">
        <f t="shared" si="38"/>
        <v>0.22703100192117659</v>
      </c>
      <c r="K94" s="2">
        <v>5.1080868720524171</v>
      </c>
      <c r="S94" s="27"/>
    </row>
    <row r="95" spans="1:19">
      <c r="A95" s="27" t="s">
        <v>8</v>
      </c>
      <c r="B95" s="5">
        <v>8.1149000000000004</v>
      </c>
      <c r="C95" s="2">
        <v>8.0167000000000002</v>
      </c>
      <c r="D95" s="2">
        <v>8.2247000000000003</v>
      </c>
      <c r="E95" s="2">
        <v>7.6973000000000003</v>
      </c>
      <c r="G95" s="2">
        <f t="shared" si="37"/>
        <v>8.013399999999999</v>
      </c>
      <c r="H95" s="2">
        <f t="shared" si="36"/>
        <v>8.2928525450635497</v>
      </c>
      <c r="I95" s="2">
        <f t="shared" si="38"/>
        <v>0.22721505231828287</v>
      </c>
      <c r="K95" s="2">
        <v>9.098906841502469</v>
      </c>
      <c r="S95" s="27"/>
    </row>
    <row r="96" spans="1:19">
      <c r="A96" s="27" t="s">
        <v>9</v>
      </c>
      <c r="B96" s="5">
        <v>5.5590000000000002</v>
      </c>
      <c r="C96" s="2">
        <v>5.7507000000000001</v>
      </c>
      <c r="D96" s="2">
        <v>5.6436999999999999</v>
      </c>
      <c r="E96" s="2">
        <v>5.7167000000000003</v>
      </c>
      <c r="G96" s="2">
        <f t="shared" si="37"/>
        <v>5.6675249999999995</v>
      </c>
      <c r="H96" s="2">
        <f t="shared" si="36"/>
        <v>5.8651694811766912</v>
      </c>
      <c r="I96" s="2">
        <f t="shared" si="38"/>
        <v>8.5012876475664995E-2</v>
      </c>
      <c r="K96" s="2">
        <v>4.2342869994128254</v>
      </c>
      <c r="S96" s="27"/>
    </row>
    <row r="97" spans="1:19">
      <c r="A97" s="27" t="s">
        <v>10</v>
      </c>
      <c r="B97" s="5">
        <v>1.8528</v>
      </c>
      <c r="C97" s="2">
        <v>1.3498000000000001</v>
      </c>
      <c r="D97" s="2">
        <v>1.5684</v>
      </c>
      <c r="E97" s="2">
        <v>1.7045999999999999</v>
      </c>
      <c r="G97" s="2">
        <f t="shared" si="37"/>
        <v>1.6189000000000002</v>
      </c>
      <c r="H97" s="2">
        <f t="shared" si="36"/>
        <v>1.675356151596499</v>
      </c>
      <c r="I97" s="2">
        <f t="shared" si="38"/>
        <v>0.21371223643020271</v>
      </c>
      <c r="K97" s="2">
        <v>0.74958515636513012</v>
      </c>
      <c r="S97" s="27"/>
    </row>
    <row r="98" spans="1:19">
      <c r="A98" s="27" t="s">
        <v>28</v>
      </c>
      <c r="B98" s="2">
        <f>SUM(B88:B97)</f>
        <v>96.469099999999997</v>
      </c>
      <c r="C98" s="2">
        <f t="shared" ref="C98:E98" si="39">SUM(C88:C97)</f>
        <v>96.108000000000004</v>
      </c>
      <c r="D98" s="2">
        <f t="shared" si="39"/>
        <v>97.657700000000006</v>
      </c>
      <c r="E98" s="2">
        <f t="shared" si="39"/>
        <v>96.286000000000001</v>
      </c>
      <c r="G98" s="2">
        <f t="shared" si="37"/>
        <v>96.630200000000002</v>
      </c>
      <c r="H98" s="2">
        <f t="shared" si="36"/>
        <v>100</v>
      </c>
      <c r="I98" s="2">
        <f t="shared" si="38"/>
        <v>0.70068441303247864</v>
      </c>
      <c r="K98" s="2">
        <v>99.999999999999986</v>
      </c>
    </row>
    <row r="99" spans="1:19" s="32" customFormat="1">
      <c r="A99" s="34" t="s">
        <v>671</v>
      </c>
      <c r="B99" s="32">
        <v>0.32733010886594649</v>
      </c>
      <c r="C99" s="32">
        <v>0.30578139982719749</v>
      </c>
      <c r="D99" s="32">
        <v>0.28182539591518435</v>
      </c>
      <c r="E99" s="32">
        <v>0.32960306523923283</v>
      </c>
      <c r="G99" s="32">
        <f t="shared" ref="G99" si="40">AVERAGE(B99:E99)</f>
        <v>0.3111349924618903</v>
      </c>
      <c r="I99" s="32">
        <f t="shared" ref="I99" si="41">STDEV(B99:E99)</f>
        <v>2.2293982082459415E-2</v>
      </c>
    </row>
    <row r="100" spans="1:19">
      <c r="A100" s="5"/>
      <c r="B100" s="5"/>
    </row>
    <row r="101" spans="1:19">
      <c r="A101" s="22" t="s">
        <v>131</v>
      </c>
      <c r="B101" s="2" t="s">
        <v>345</v>
      </c>
      <c r="C101" s="2" t="s">
        <v>346</v>
      </c>
      <c r="D101" s="2" t="s">
        <v>347</v>
      </c>
      <c r="E101" s="2" t="s">
        <v>348</v>
      </c>
      <c r="F101" s="2" t="s">
        <v>349</v>
      </c>
      <c r="G101" s="2" t="s">
        <v>350</v>
      </c>
      <c r="H101" s="2" t="s">
        <v>351</v>
      </c>
      <c r="I101" s="2" t="s">
        <v>352</v>
      </c>
      <c r="J101" s="2" t="s">
        <v>353</v>
      </c>
      <c r="K101" s="2" t="s">
        <v>354</v>
      </c>
      <c r="M101" s="2" t="s">
        <v>612</v>
      </c>
      <c r="N101" s="2" t="s">
        <v>613</v>
      </c>
      <c r="O101" s="2" t="s">
        <v>614</v>
      </c>
      <c r="Q101" s="2" t="s">
        <v>670</v>
      </c>
    </row>
    <row r="102" spans="1:19">
      <c r="A102" s="27" t="s">
        <v>1</v>
      </c>
      <c r="B102" s="5">
        <v>53.228400000000001</v>
      </c>
      <c r="C102" s="2">
        <v>51.693100000000001</v>
      </c>
      <c r="D102" s="2">
        <v>51.820099999999996</v>
      </c>
      <c r="E102" s="2">
        <v>51.624299999999998</v>
      </c>
      <c r="F102" s="2">
        <v>51.874299999999998</v>
      </c>
      <c r="G102" s="2">
        <v>52.921199999999999</v>
      </c>
      <c r="H102" s="2">
        <v>52.401800000000001</v>
      </c>
      <c r="I102" s="2">
        <v>52.390500000000003</v>
      </c>
      <c r="J102" s="2">
        <v>52.795000000000002</v>
      </c>
      <c r="K102" s="2">
        <v>53.295299999999997</v>
      </c>
      <c r="M102" s="2">
        <f>AVERAGE(B102:K102)</f>
        <v>52.40440000000001</v>
      </c>
      <c r="N102" s="2">
        <f t="shared" ref="N102:N112" si="42">100*M102/$M$112</f>
        <v>55.304122333422733</v>
      </c>
      <c r="O102" s="2">
        <f>STDEV(B102:K102)</f>
        <v>0.63503679508443567</v>
      </c>
      <c r="Q102" s="2">
        <v>61.861892063596578</v>
      </c>
    </row>
    <row r="103" spans="1:19">
      <c r="A103" s="27" t="s">
        <v>2</v>
      </c>
      <c r="B103" s="5">
        <v>1.6061000000000001</v>
      </c>
      <c r="C103" s="2">
        <v>1.6238999999999999</v>
      </c>
      <c r="D103" s="2">
        <v>1.6252</v>
      </c>
      <c r="E103" s="2">
        <v>1.6379999999999999</v>
      </c>
      <c r="F103" s="2">
        <v>1.6762999999999999</v>
      </c>
      <c r="G103" s="2">
        <v>1.6163000000000001</v>
      </c>
      <c r="H103" s="2">
        <v>1.6040000000000001</v>
      </c>
      <c r="I103" s="2">
        <v>1.6480999999999999</v>
      </c>
      <c r="J103" s="2">
        <v>1.6983999999999999</v>
      </c>
      <c r="K103" s="2">
        <v>1.5516000000000001</v>
      </c>
      <c r="M103" s="2">
        <f t="shared" ref="M103:M112" si="43">AVERAGE(B103:K103)</f>
        <v>1.62879</v>
      </c>
      <c r="N103" s="2">
        <f t="shared" si="42"/>
        <v>1.7189167591930372</v>
      </c>
      <c r="O103" s="2">
        <f t="shared" ref="O103:O113" si="44">STDEV(B103:K103)</f>
        <v>4.0607783873428817E-2</v>
      </c>
      <c r="Q103" s="2">
        <v>1.4442753742009602</v>
      </c>
    </row>
    <row r="104" spans="1:19">
      <c r="A104" s="27" t="s">
        <v>3</v>
      </c>
      <c r="B104" s="5">
        <v>19.099699999999999</v>
      </c>
      <c r="C104" s="2">
        <v>18.662400000000002</v>
      </c>
      <c r="D104" s="2">
        <v>18.8706</v>
      </c>
      <c r="E104" s="2">
        <v>19.000299999999999</v>
      </c>
      <c r="F104" s="2">
        <v>17.7927</v>
      </c>
      <c r="G104" s="2">
        <v>18.8521</v>
      </c>
      <c r="H104" s="2">
        <v>19.055</v>
      </c>
      <c r="I104" s="2">
        <v>18.645299999999999</v>
      </c>
      <c r="J104" s="2">
        <v>18.494399999999999</v>
      </c>
      <c r="K104" s="2">
        <v>19.688500000000001</v>
      </c>
      <c r="M104" s="2">
        <f t="shared" si="43"/>
        <v>18.816099999999999</v>
      </c>
      <c r="N104" s="2">
        <f t="shared" si="42"/>
        <v>19.857261913845313</v>
      </c>
      <c r="O104" s="2">
        <f t="shared" si="44"/>
        <v>0.48767186144419344</v>
      </c>
      <c r="Q104" s="2">
        <v>13.089239054818611</v>
      </c>
    </row>
    <row r="105" spans="1:19">
      <c r="A105" s="27" t="s">
        <v>4</v>
      </c>
      <c r="B105" s="5">
        <v>4.1710000000000003</v>
      </c>
      <c r="C105" s="2">
        <v>3.7286999999999999</v>
      </c>
      <c r="D105" s="2">
        <v>3.7944</v>
      </c>
      <c r="E105" s="2">
        <v>3.7408000000000001</v>
      </c>
      <c r="F105" s="2">
        <v>3.7595999999999998</v>
      </c>
      <c r="G105" s="2">
        <v>4.3244999999999996</v>
      </c>
      <c r="H105" s="2">
        <v>4.0335000000000001</v>
      </c>
      <c r="I105" s="2">
        <v>4.3204000000000002</v>
      </c>
      <c r="J105" s="2">
        <v>4.0270000000000001</v>
      </c>
      <c r="K105" s="2">
        <v>4.3299000000000003</v>
      </c>
      <c r="M105" s="2">
        <f t="shared" si="43"/>
        <v>4.0229800000000004</v>
      </c>
      <c r="N105" s="2">
        <f t="shared" si="42"/>
        <v>4.2455858299095688</v>
      </c>
      <c r="O105" s="2">
        <f t="shared" si="44"/>
        <v>0.25461380690501978</v>
      </c>
      <c r="Q105" s="2">
        <v>3.9715764562666451</v>
      </c>
    </row>
    <row r="106" spans="1:19">
      <c r="A106" s="27" t="s">
        <v>5</v>
      </c>
      <c r="B106" s="5">
        <v>0.11459999999999999</v>
      </c>
      <c r="C106" s="2">
        <v>0.1477</v>
      </c>
      <c r="D106" s="2">
        <v>0.25169999999999998</v>
      </c>
      <c r="E106" s="2">
        <v>0.28210000000000002</v>
      </c>
      <c r="F106" s="2">
        <v>0.26869999999999999</v>
      </c>
      <c r="G106" s="2">
        <v>0.12239999999999999</v>
      </c>
      <c r="H106" s="2">
        <v>0.15260000000000001</v>
      </c>
      <c r="I106" s="2">
        <v>0.2671</v>
      </c>
      <c r="J106" s="2">
        <v>0.15229999999999999</v>
      </c>
      <c r="K106" s="2">
        <v>0.122</v>
      </c>
      <c r="M106" s="2">
        <f t="shared" si="43"/>
        <v>0.18811999999999998</v>
      </c>
      <c r="N106" s="2">
        <f t="shared" si="42"/>
        <v>0.19852935046224138</v>
      </c>
      <c r="O106" s="2">
        <f t="shared" si="44"/>
        <v>6.9825429942583839E-2</v>
      </c>
      <c r="Q106" s="2">
        <v>0.18809609062080709</v>
      </c>
    </row>
    <row r="107" spans="1:19">
      <c r="A107" s="27" t="s">
        <v>6</v>
      </c>
      <c r="B107" s="5">
        <v>1.3668</v>
      </c>
      <c r="C107" s="2">
        <v>1.1380999999999999</v>
      </c>
      <c r="D107" s="2">
        <v>1.2363</v>
      </c>
      <c r="E107" s="2">
        <v>1.2472000000000001</v>
      </c>
      <c r="F107" s="2">
        <v>1.1680999999999999</v>
      </c>
      <c r="G107" s="2">
        <v>1.2048000000000001</v>
      </c>
      <c r="H107" s="2">
        <v>1.2112000000000001</v>
      </c>
      <c r="I107" s="2">
        <v>1.2767999999999999</v>
      </c>
      <c r="J107" s="2">
        <v>1.3753</v>
      </c>
      <c r="K107" s="2">
        <v>1.0953999999999999</v>
      </c>
      <c r="M107" s="2">
        <f t="shared" si="43"/>
        <v>1.2319999999999998</v>
      </c>
      <c r="N107" s="2">
        <f t="shared" si="42"/>
        <v>1.3001709534843788</v>
      </c>
      <c r="O107" s="2">
        <f t="shared" si="44"/>
        <v>9.048938550398547E-2</v>
      </c>
      <c r="Q107" s="2">
        <v>2.1680950274343389</v>
      </c>
    </row>
    <row r="108" spans="1:19">
      <c r="A108" s="27" t="s">
        <v>7</v>
      </c>
      <c r="B108" s="5">
        <v>3.7789999999999999</v>
      </c>
      <c r="C108" s="2">
        <v>3.5907</v>
      </c>
      <c r="D108" s="2">
        <v>3.7486999999999999</v>
      </c>
      <c r="E108" s="2">
        <v>3.8012000000000001</v>
      </c>
      <c r="F108" s="2">
        <v>3.855</v>
      </c>
      <c r="G108" s="2">
        <v>3.8241000000000001</v>
      </c>
      <c r="H108" s="2">
        <v>3.9923000000000002</v>
      </c>
      <c r="I108" s="2">
        <v>3.734</v>
      </c>
      <c r="J108" s="2">
        <v>4.3315000000000001</v>
      </c>
      <c r="K108" s="2">
        <v>4.6932999999999998</v>
      </c>
      <c r="M108" s="2">
        <f t="shared" si="43"/>
        <v>3.9349800000000004</v>
      </c>
      <c r="N108" s="2">
        <f t="shared" si="42"/>
        <v>4.1527164760892559</v>
      </c>
      <c r="O108" s="2">
        <f t="shared" si="44"/>
        <v>0.33167970761631532</v>
      </c>
      <c r="Q108" s="2">
        <v>4.9769036920120628</v>
      </c>
    </row>
    <row r="109" spans="1:19">
      <c r="A109" s="27" t="s">
        <v>8</v>
      </c>
      <c r="B109" s="5">
        <v>7.4931000000000001</v>
      </c>
      <c r="C109" s="2">
        <v>7.532</v>
      </c>
      <c r="D109" s="2">
        <v>7.7050999999999998</v>
      </c>
      <c r="E109" s="2">
        <v>7.5820999999999996</v>
      </c>
      <c r="F109" s="2">
        <v>7.5473999999999997</v>
      </c>
      <c r="G109" s="2">
        <v>7.7438000000000002</v>
      </c>
      <c r="H109" s="2">
        <v>7.4393000000000002</v>
      </c>
      <c r="I109" s="2">
        <v>7.8322000000000003</v>
      </c>
      <c r="J109" s="2">
        <v>7.7319000000000004</v>
      </c>
      <c r="K109" s="2">
        <v>7.6279000000000003</v>
      </c>
      <c r="M109" s="2">
        <f t="shared" si="43"/>
        <v>7.6234800000000007</v>
      </c>
      <c r="N109" s="2">
        <f t="shared" si="42"/>
        <v>8.0453143347963447</v>
      </c>
      <c r="O109" s="2">
        <f t="shared" si="44"/>
        <v>0.1261689678345847</v>
      </c>
      <c r="Q109" s="2">
        <v>8.724271788064927</v>
      </c>
    </row>
    <row r="110" spans="1:19">
      <c r="A110" s="27" t="s">
        <v>9</v>
      </c>
      <c r="B110" s="5">
        <v>4.6254999999999997</v>
      </c>
      <c r="C110" s="2">
        <v>4.4770000000000003</v>
      </c>
      <c r="D110" s="2">
        <v>4.7180999999999997</v>
      </c>
      <c r="E110" s="2">
        <v>4.5492999999999997</v>
      </c>
      <c r="F110" s="2">
        <v>4.5397999999999996</v>
      </c>
      <c r="G110" s="2">
        <v>4.5072999999999999</v>
      </c>
      <c r="H110" s="2">
        <v>4.4211</v>
      </c>
      <c r="I110" s="2">
        <v>4.5823</v>
      </c>
      <c r="J110" s="2">
        <v>4.6318000000000001</v>
      </c>
      <c r="K110" s="2">
        <v>3.8694999999999999</v>
      </c>
      <c r="M110" s="2">
        <f t="shared" si="43"/>
        <v>4.4921699999999998</v>
      </c>
      <c r="N110" s="2">
        <f t="shared" si="42"/>
        <v>4.7407377858067559</v>
      </c>
      <c r="O110" s="2">
        <f t="shared" si="44"/>
        <v>0.23456853559011037</v>
      </c>
      <c r="Q110" s="2">
        <v>3.3825681429046925</v>
      </c>
    </row>
    <row r="111" spans="1:19">
      <c r="A111" s="27" t="s">
        <v>10</v>
      </c>
      <c r="B111" s="5">
        <v>0.49569999999999997</v>
      </c>
      <c r="C111" s="2">
        <v>0.4849</v>
      </c>
      <c r="D111" s="2">
        <v>0.4325</v>
      </c>
      <c r="E111" s="2">
        <v>0.3226</v>
      </c>
      <c r="F111" s="2">
        <v>0.2097</v>
      </c>
      <c r="G111" s="2">
        <v>0.2747</v>
      </c>
      <c r="H111" s="2">
        <v>0.44359999999999999</v>
      </c>
      <c r="I111" s="2">
        <v>0.38529999999999998</v>
      </c>
      <c r="J111" s="2">
        <v>0.87039999999999995</v>
      </c>
      <c r="K111" s="2">
        <v>0.21809999999999999</v>
      </c>
      <c r="M111" s="2">
        <f t="shared" si="43"/>
        <v>0.41375000000000001</v>
      </c>
      <c r="N111" s="2">
        <f t="shared" si="42"/>
        <v>0.43664426299039111</v>
      </c>
      <c r="O111" s="2">
        <f t="shared" si="44"/>
        <v>0.19146159609116856</v>
      </c>
      <c r="Q111" s="2">
        <v>0.19308231008039475</v>
      </c>
    </row>
    <row r="112" spans="1:19">
      <c r="A112" s="27" t="s">
        <v>28</v>
      </c>
      <c r="B112" s="2">
        <f>SUM(B102:B111)</f>
        <v>95.979900000000001</v>
      </c>
      <c r="C112" s="2">
        <f t="shared" ref="C112:K112" si="45">SUM(C102:C111)</f>
        <v>93.078499999999991</v>
      </c>
      <c r="D112" s="2">
        <f t="shared" si="45"/>
        <v>94.202699999999993</v>
      </c>
      <c r="E112" s="2">
        <f t="shared" si="45"/>
        <v>93.787899999999993</v>
      </c>
      <c r="F112" s="2">
        <f t="shared" si="45"/>
        <v>92.691599999999994</v>
      </c>
      <c r="G112" s="2">
        <f t="shared" si="45"/>
        <v>95.391200000000012</v>
      </c>
      <c r="H112" s="2">
        <f t="shared" si="45"/>
        <v>94.754400000000018</v>
      </c>
      <c r="I112" s="2">
        <f t="shared" si="45"/>
        <v>95.081999999999994</v>
      </c>
      <c r="J112" s="2">
        <f t="shared" si="45"/>
        <v>96.10799999999999</v>
      </c>
      <c r="K112" s="2">
        <f t="shared" si="45"/>
        <v>96.491499999999988</v>
      </c>
      <c r="M112" s="2">
        <f t="shared" si="43"/>
        <v>94.756769999999989</v>
      </c>
      <c r="N112" s="2">
        <f t="shared" si="42"/>
        <v>100.00000000000001</v>
      </c>
      <c r="O112" s="2">
        <f t="shared" si="44"/>
        <v>1.298146509493868</v>
      </c>
      <c r="Q112" s="2">
        <v>100</v>
      </c>
    </row>
    <row r="113" spans="1:17" s="32" customFormat="1">
      <c r="A113" s="34" t="s">
        <v>671</v>
      </c>
      <c r="B113" s="32">
        <v>0.36874286825351205</v>
      </c>
      <c r="C113" s="32">
        <v>0.35237187273262677</v>
      </c>
      <c r="D113" s="32">
        <v>0.36741249328067727</v>
      </c>
      <c r="E113" s="32">
        <v>0.37277540138260912</v>
      </c>
      <c r="F113" s="32">
        <v>0.35643658924661514</v>
      </c>
      <c r="G113" s="32">
        <v>0.33183149807736612</v>
      </c>
      <c r="H113" s="32">
        <v>0.34865580441826627</v>
      </c>
      <c r="I113" s="32">
        <v>0.34503833506939585</v>
      </c>
      <c r="J113" s="32">
        <v>0.3784152964969974</v>
      </c>
      <c r="K113" s="32">
        <v>0.31080576107573438</v>
      </c>
      <c r="M113" s="32">
        <v>0.35312883322666228</v>
      </c>
      <c r="O113" s="32">
        <f t="shared" si="44"/>
        <v>2.0588205320105135E-2</v>
      </c>
    </row>
    <row r="114" spans="1:17">
      <c r="A114" s="5"/>
      <c r="B114" s="5"/>
    </row>
    <row r="115" spans="1:17">
      <c r="A115" s="22" t="s">
        <v>138</v>
      </c>
      <c r="B115" s="2" t="s">
        <v>355</v>
      </c>
      <c r="C115" s="2" t="s">
        <v>356</v>
      </c>
      <c r="D115" s="2" t="s">
        <v>357</v>
      </c>
      <c r="E115" s="2" t="s">
        <v>358</v>
      </c>
      <c r="F115" s="2" t="s">
        <v>359</v>
      </c>
      <c r="G115" s="2" t="s">
        <v>360</v>
      </c>
      <c r="H115" s="2" t="s">
        <v>361</v>
      </c>
      <c r="I115" s="2" t="s">
        <v>362</v>
      </c>
      <c r="J115" s="2" t="s">
        <v>363</v>
      </c>
      <c r="K115" s="2" t="s">
        <v>364</v>
      </c>
      <c r="M115" s="2" t="s">
        <v>612</v>
      </c>
      <c r="N115" s="2" t="s">
        <v>613</v>
      </c>
      <c r="O115" s="2" t="s">
        <v>614</v>
      </c>
      <c r="Q115" s="2" t="s">
        <v>670</v>
      </c>
    </row>
    <row r="116" spans="1:17">
      <c r="A116" s="27" t="s">
        <v>1</v>
      </c>
      <c r="B116" s="5">
        <v>50.674100000000003</v>
      </c>
      <c r="C116" s="2">
        <v>51.1631</v>
      </c>
      <c r="D116" s="2">
        <v>50.412300000000002</v>
      </c>
      <c r="E116" s="2">
        <v>51.040900000000001</v>
      </c>
      <c r="F116" s="2">
        <v>50.224800000000002</v>
      </c>
      <c r="G116" s="2">
        <v>51.153700000000001</v>
      </c>
      <c r="H116" s="2">
        <v>50.679200000000002</v>
      </c>
      <c r="I116" s="2">
        <v>51.662500000000001</v>
      </c>
      <c r="J116" s="2">
        <v>50.377099999999999</v>
      </c>
      <c r="K116" s="2">
        <v>50.8506</v>
      </c>
      <c r="M116" s="2">
        <f>AVERAGE(B116:K116)</f>
        <v>50.823830000000001</v>
      </c>
      <c r="N116" s="2">
        <f t="shared" ref="N116:N126" si="46">100*M116/$M$126</f>
        <v>53.929700791238282</v>
      </c>
      <c r="O116" s="2">
        <f>STDEV(B116:K116)</f>
        <v>0.44048208703646502</v>
      </c>
      <c r="Q116" s="2">
        <v>60.103517621974738</v>
      </c>
    </row>
    <row r="117" spans="1:17">
      <c r="A117" s="27" t="s">
        <v>2</v>
      </c>
      <c r="B117" s="5">
        <v>1.9626999999999999</v>
      </c>
      <c r="C117" s="2">
        <v>1.9397</v>
      </c>
      <c r="D117" s="2">
        <v>1.9367000000000001</v>
      </c>
      <c r="E117" s="2">
        <v>1.9121999999999999</v>
      </c>
      <c r="F117" s="2">
        <v>1.8170999999999999</v>
      </c>
      <c r="G117" s="2">
        <v>1.7687999999999999</v>
      </c>
      <c r="H117" s="2">
        <v>1.8206</v>
      </c>
      <c r="I117" s="2">
        <v>1.9471000000000001</v>
      </c>
      <c r="J117" s="2">
        <v>1.877</v>
      </c>
      <c r="K117" s="2">
        <v>1.9187000000000001</v>
      </c>
      <c r="M117" s="2">
        <f t="shared" ref="M117:M126" si="47">AVERAGE(B117:K117)</f>
        <v>1.8900600000000005</v>
      </c>
      <c r="N117" s="2">
        <f t="shared" si="46"/>
        <v>2.0055625535794501</v>
      </c>
      <c r="O117" s="2">
        <f t="shared" ref="O117:O127" si="48">STDEV(B117:K117)</f>
        <v>6.6250688885307302E-2</v>
      </c>
      <c r="Q117" s="2">
        <v>1.6789492072744674</v>
      </c>
    </row>
    <row r="118" spans="1:17">
      <c r="A118" s="27" t="s">
        <v>3</v>
      </c>
      <c r="B118" s="5">
        <v>19.368099999999998</v>
      </c>
      <c r="C118" s="2">
        <v>18.742999999999999</v>
      </c>
      <c r="D118" s="2">
        <v>18.871500000000001</v>
      </c>
      <c r="E118" s="2">
        <v>19.333400000000001</v>
      </c>
      <c r="F118" s="2">
        <v>18.506</v>
      </c>
      <c r="G118" s="2">
        <v>18.723099999999999</v>
      </c>
      <c r="H118" s="2">
        <v>18.5608</v>
      </c>
      <c r="I118" s="2">
        <v>18.750699999999998</v>
      </c>
      <c r="J118" s="2">
        <v>18.785</v>
      </c>
      <c r="K118" s="2">
        <v>19.507400000000001</v>
      </c>
      <c r="M118" s="2">
        <f t="shared" si="47"/>
        <v>18.914899999999996</v>
      </c>
      <c r="N118" s="2">
        <f t="shared" si="46"/>
        <v>20.070799416261877</v>
      </c>
      <c r="O118" s="2">
        <f t="shared" si="48"/>
        <v>0.35531376118705138</v>
      </c>
      <c r="Q118" s="2">
        <v>13.181532089870991</v>
      </c>
    </row>
    <row r="119" spans="1:17">
      <c r="A119" s="27" t="s">
        <v>4</v>
      </c>
      <c r="B119" s="5">
        <v>4.6902999999999997</v>
      </c>
      <c r="C119" s="2">
        <v>4.3529999999999998</v>
      </c>
      <c r="D119" s="2">
        <v>4.4611999999999998</v>
      </c>
      <c r="E119" s="2">
        <v>4.9809000000000001</v>
      </c>
      <c r="F119" s="2">
        <v>4.2846000000000002</v>
      </c>
      <c r="G119" s="2">
        <v>3.972</v>
      </c>
      <c r="H119" s="2">
        <v>4.5560999999999998</v>
      </c>
      <c r="I119" s="2">
        <v>4.7990000000000004</v>
      </c>
      <c r="J119" s="2">
        <v>4.6341999999999999</v>
      </c>
      <c r="K119" s="2">
        <v>4.4227999999999996</v>
      </c>
      <c r="M119" s="2">
        <f t="shared" si="47"/>
        <v>4.515410000000001</v>
      </c>
      <c r="N119" s="2">
        <f t="shared" si="46"/>
        <v>4.7913490630234934</v>
      </c>
      <c r="O119" s="2">
        <f t="shared" si="48"/>
        <v>0.28478403298718219</v>
      </c>
      <c r="Q119" s="2">
        <v>4.4656974781760637</v>
      </c>
    </row>
    <row r="120" spans="1:17">
      <c r="A120" s="27" t="s">
        <v>5</v>
      </c>
      <c r="B120" s="5">
        <v>0.1139</v>
      </c>
      <c r="C120" s="2">
        <v>0.21199999999999999</v>
      </c>
      <c r="D120" s="2">
        <v>0.31669999999999998</v>
      </c>
      <c r="E120" s="2">
        <v>0.2601</v>
      </c>
      <c r="F120" s="2">
        <v>9.9299999999999999E-2</v>
      </c>
      <c r="G120" s="2">
        <v>0.21149999999999999</v>
      </c>
      <c r="H120" s="2">
        <v>9.7600000000000006E-2</v>
      </c>
      <c r="I120" s="2">
        <v>0.1143</v>
      </c>
      <c r="J120" s="2">
        <v>0.24340000000000001</v>
      </c>
      <c r="K120" s="2">
        <v>0.22109999999999999</v>
      </c>
      <c r="M120" s="2">
        <f t="shared" si="47"/>
        <v>0.18899000000000002</v>
      </c>
      <c r="N120" s="2">
        <f t="shared" si="46"/>
        <v>0.20053927758958984</v>
      </c>
      <c r="O120" s="2">
        <f t="shared" si="48"/>
        <v>7.7465167082444802E-2</v>
      </c>
      <c r="Q120" s="2">
        <v>0.18930438714997774</v>
      </c>
    </row>
    <row r="121" spans="1:17">
      <c r="A121" s="27" t="s">
        <v>6</v>
      </c>
      <c r="B121" s="5">
        <v>1.5018</v>
      </c>
      <c r="C121" s="2">
        <v>1.5622</v>
      </c>
      <c r="D121" s="2">
        <v>1.3783000000000001</v>
      </c>
      <c r="E121" s="2">
        <v>1.6093</v>
      </c>
      <c r="F121" s="2">
        <v>1.4135</v>
      </c>
      <c r="G121" s="2">
        <v>1.4040999999999999</v>
      </c>
      <c r="H121" s="2">
        <v>1.3767</v>
      </c>
      <c r="I121" s="2">
        <v>1.3908</v>
      </c>
      <c r="J121" s="2">
        <v>1.5546</v>
      </c>
      <c r="K121" s="2">
        <v>1.5044999999999999</v>
      </c>
      <c r="M121" s="2">
        <f t="shared" si="47"/>
        <v>1.4695800000000001</v>
      </c>
      <c r="N121" s="2">
        <f t="shared" si="46"/>
        <v>1.559386801206992</v>
      </c>
      <c r="O121" s="2">
        <f t="shared" si="48"/>
        <v>8.7040026552283503E-2</v>
      </c>
      <c r="Q121" s="2">
        <v>2.5908238903687728</v>
      </c>
    </row>
    <row r="122" spans="1:17">
      <c r="A122" s="27" t="s">
        <v>7</v>
      </c>
      <c r="B122" s="5">
        <v>5.3479000000000001</v>
      </c>
      <c r="C122" s="2">
        <v>5.5162000000000004</v>
      </c>
      <c r="D122" s="2">
        <v>5.5021000000000004</v>
      </c>
      <c r="E122" s="2">
        <v>5.6666999999999996</v>
      </c>
      <c r="F122" s="2">
        <v>5.7614999999999998</v>
      </c>
      <c r="G122" s="2">
        <v>5.1670999999999996</v>
      </c>
      <c r="H122" s="2">
        <v>5.2847</v>
      </c>
      <c r="I122" s="2">
        <v>5.3253000000000004</v>
      </c>
      <c r="J122" s="2">
        <v>5.6351000000000004</v>
      </c>
      <c r="K122" s="2">
        <v>5.4371999999999998</v>
      </c>
      <c r="M122" s="2">
        <f t="shared" si="47"/>
        <v>5.4643799999999993</v>
      </c>
      <c r="N122" s="2">
        <f t="shared" si="46"/>
        <v>5.798311115270665</v>
      </c>
      <c r="O122" s="2">
        <f t="shared" si="48"/>
        <v>0.18760981850638847</v>
      </c>
      <c r="Q122" s="2">
        <v>6.9236428205381557</v>
      </c>
    </row>
    <row r="123" spans="1:17">
      <c r="A123" s="27" t="s">
        <v>8</v>
      </c>
      <c r="B123" s="5">
        <v>6.8364000000000003</v>
      </c>
      <c r="C123" s="2">
        <v>6.8654999999999999</v>
      </c>
      <c r="D123" s="2">
        <v>6.7725</v>
      </c>
      <c r="E123" s="2">
        <v>6.9771999999999998</v>
      </c>
      <c r="F123" s="2">
        <v>7.0397999999999996</v>
      </c>
      <c r="G123" s="2">
        <v>7.2114000000000003</v>
      </c>
      <c r="H123" s="2">
        <v>6.7971000000000004</v>
      </c>
      <c r="I123" s="2">
        <v>6.8011999999999997</v>
      </c>
      <c r="J123" s="2">
        <v>6.9435000000000002</v>
      </c>
      <c r="K123" s="2">
        <v>7.1105999999999998</v>
      </c>
      <c r="M123" s="2">
        <f t="shared" si="47"/>
        <v>6.9355199999999995</v>
      </c>
      <c r="N123" s="2">
        <f t="shared" si="46"/>
        <v>7.3593532488922797</v>
      </c>
      <c r="O123" s="2">
        <f t="shared" si="48"/>
        <v>0.14830263952097711</v>
      </c>
      <c r="Q123" s="2">
        <v>7.9511876780921682</v>
      </c>
    </row>
    <row r="124" spans="1:17">
      <c r="A124" s="27" t="s">
        <v>9</v>
      </c>
      <c r="B124" s="5">
        <v>3.4744999999999999</v>
      </c>
      <c r="C124" s="2">
        <v>3.6132</v>
      </c>
      <c r="D124" s="2">
        <v>3.5697000000000001</v>
      </c>
      <c r="E124" s="2">
        <v>3.6621000000000001</v>
      </c>
      <c r="F124" s="2">
        <v>3.7572000000000001</v>
      </c>
      <c r="G124" s="2">
        <v>3.5627</v>
      </c>
      <c r="H124" s="2">
        <v>3.6049000000000002</v>
      </c>
      <c r="I124" s="2">
        <v>3.5552999999999999</v>
      </c>
      <c r="J124" s="2">
        <v>3.5488</v>
      </c>
      <c r="K124" s="2">
        <v>3.4721000000000002</v>
      </c>
      <c r="M124" s="2">
        <f t="shared" si="47"/>
        <v>3.5820499999999997</v>
      </c>
      <c r="N124" s="2">
        <f t="shared" si="46"/>
        <v>3.8009509460277808</v>
      </c>
      <c r="O124" s="2">
        <f t="shared" si="48"/>
        <v>8.4709992195595094E-2</v>
      </c>
      <c r="Q124" s="2">
        <v>2.7020853914044003</v>
      </c>
    </row>
    <row r="125" spans="1:17">
      <c r="A125" s="27" t="s">
        <v>10</v>
      </c>
      <c r="B125" s="5">
        <v>0.35249999999999998</v>
      </c>
      <c r="C125" s="2">
        <v>0.31269999999999998</v>
      </c>
      <c r="D125" s="2">
        <v>0.38300000000000001</v>
      </c>
      <c r="E125" s="2">
        <v>0.69789999999999996</v>
      </c>
      <c r="F125" s="2">
        <v>0.8427</v>
      </c>
      <c r="G125" s="2">
        <v>0.37080000000000002</v>
      </c>
      <c r="H125" s="2">
        <v>0.38750000000000001</v>
      </c>
      <c r="I125" s="2">
        <v>0.31019999999999998</v>
      </c>
      <c r="J125" s="2">
        <v>0.61570000000000003</v>
      </c>
      <c r="K125" s="2">
        <v>0.28870000000000001</v>
      </c>
      <c r="M125" s="2">
        <f t="shared" si="47"/>
        <v>0.45617000000000008</v>
      </c>
      <c r="N125" s="2">
        <f t="shared" si="46"/>
        <v>0.48404678690958891</v>
      </c>
      <c r="O125" s="2">
        <f t="shared" si="48"/>
        <v>0.19187109706490132</v>
      </c>
      <c r="Q125" s="2">
        <v>0.21325943515028031</v>
      </c>
    </row>
    <row r="126" spans="1:17">
      <c r="A126" s="27" t="s">
        <v>28</v>
      </c>
      <c r="B126" s="2">
        <f>SUM(B116:B125)</f>
        <v>94.322199999999995</v>
      </c>
      <c r="C126" s="2">
        <f t="shared" ref="C126:K126" si="49">SUM(C116:C125)</f>
        <v>94.280600000000007</v>
      </c>
      <c r="D126" s="2">
        <f t="shared" si="49"/>
        <v>93.603999999999985</v>
      </c>
      <c r="E126" s="2">
        <f t="shared" si="49"/>
        <v>96.14070000000001</v>
      </c>
      <c r="F126" s="2">
        <f t="shared" si="49"/>
        <v>93.746499999999983</v>
      </c>
      <c r="G126" s="2">
        <f t="shared" si="49"/>
        <v>93.545200000000008</v>
      </c>
      <c r="H126" s="2">
        <f t="shared" si="49"/>
        <v>93.165199999999999</v>
      </c>
      <c r="I126" s="2">
        <f t="shared" si="49"/>
        <v>94.656399999999991</v>
      </c>
      <c r="J126" s="2">
        <f t="shared" si="49"/>
        <v>94.214399999999998</v>
      </c>
      <c r="K126" s="2">
        <f t="shared" si="49"/>
        <v>94.733700000000013</v>
      </c>
      <c r="M126" s="2">
        <f t="shared" si="47"/>
        <v>94.240889999999993</v>
      </c>
      <c r="N126" s="2">
        <f t="shared" si="46"/>
        <v>100</v>
      </c>
      <c r="O126" s="2">
        <f t="shared" si="48"/>
        <v>0.83830663370339542</v>
      </c>
      <c r="Q126" s="2">
        <v>100</v>
      </c>
    </row>
    <row r="127" spans="1:17" s="32" customFormat="1">
      <c r="A127" s="34" t="s">
        <v>671</v>
      </c>
      <c r="B127" s="32">
        <v>0.36337109774954618</v>
      </c>
      <c r="C127" s="32">
        <v>0.39014558137990124</v>
      </c>
      <c r="D127" s="32">
        <v>0.35514551731907684</v>
      </c>
      <c r="E127" s="32">
        <v>0.36546047767728634</v>
      </c>
      <c r="F127" s="32">
        <v>0.37030969784628026</v>
      </c>
      <c r="G127" s="32">
        <v>0.38655810514610167</v>
      </c>
      <c r="H127" s="32">
        <v>0.35007539902702806</v>
      </c>
      <c r="I127" s="32">
        <v>0.34063660566807702</v>
      </c>
      <c r="J127" s="32">
        <v>0.37421521528109414</v>
      </c>
      <c r="K127" s="32">
        <v>0.37748368212652444</v>
      </c>
      <c r="M127" s="32">
        <v>0.36715312759026486</v>
      </c>
      <c r="O127" s="32">
        <f t="shared" si="48"/>
        <v>1.5732273966905481E-2</v>
      </c>
    </row>
    <row r="128" spans="1:17">
      <c r="A128" s="5"/>
      <c r="B128" s="5"/>
    </row>
    <row r="129" spans="1:19">
      <c r="A129" s="22" t="s">
        <v>139</v>
      </c>
      <c r="B129" s="2" t="s">
        <v>365</v>
      </c>
      <c r="C129" s="2" t="s">
        <v>366</v>
      </c>
      <c r="D129" s="2" t="s">
        <v>367</v>
      </c>
      <c r="E129" s="2" t="s">
        <v>368</v>
      </c>
      <c r="F129" s="2" t="s">
        <v>369</v>
      </c>
      <c r="G129" s="2" t="s">
        <v>370</v>
      </c>
      <c r="H129" s="2" t="s">
        <v>371</v>
      </c>
      <c r="I129" s="2" t="s">
        <v>372</v>
      </c>
      <c r="J129" s="2" t="s">
        <v>373</v>
      </c>
      <c r="K129" s="2" t="s">
        <v>374</v>
      </c>
      <c r="L129" s="2" t="s">
        <v>375</v>
      </c>
      <c r="M129" s="2" t="s">
        <v>376</v>
      </c>
      <c r="O129" s="2" t="s">
        <v>612</v>
      </c>
      <c r="P129" s="2" t="s">
        <v>613</v>
      </c>
      <c r="Q129" s="2" t="s">
        <v>614</v>
      </c>
      <c r="S129" s="2" t="s">
        <v>670</v>
      </c>
    </row>
    <row r="130" spans="1:19">
      <c r="A130" s="27" t="s">
        <v>1</v>
      </c>
      <c r="B130" s="5">
        <v>49.044199999999996</v>
      </c>
      <c r="C130" s="2">
        <v>49.223999999999997</v>
      </c>
      <c r="D130" s="2">
        <v>48.161000000000001</v>
      </c>
      <c r="E130" s="2">
        <v>47.637099999999997</v>
      </c>
      <c r="F130" s="2">
        <v>48.447099999999999</v>
      </c>
      <c r="G130" s="2">
        <v>48.513399999999997</v>
      </c>
      <c r="H130" s="2">
        <v>48.128</v>
      </c>
      <c r="I130" s="2">
        <v>47.203000000000003</v>
      </c>
      <c r="J130" s="2">
        <v>48.300699999999999</v>
      </c>
      <c r="K130" s="2">
        <v>48.166899999999998</v>
      </c>
      <c r="L130" s="2">
        <v>48.827100000000002</v>
      </c>
      <c r="M130" s="2">
        <v>48.788200000000003</v>
      </c>
      <c r="O130" s="2">
        <f>AVERAGE(B130:M130)</f>
        <v>48.370058333333333</v>
      </c>
      <c r="P130" s="2">
        <f t="shared" ref="P130:P140" si="50">100*O130/$O$140</f>
        <v>52.510859007102319</v>
      </c>
      <c r="Q130" s="2">
        <f>STDEV(B130:M130)</f>
        <v>0.57536784511907579</v>
      </c>
      <c r="S130" s="2">
        <v>58.194479767364371</v>
      </c>
    </row>
    <row r="131" spans="1:19">
      <c r="A131" s="27" t="s">
        <v>2</v>
      </c>
      <c r="B131" s="5">
        <v>2.2728999999999999</v>
      </c>
      <c r="C131" s="2">
        <v>2.2067000000000001</v>
      </c>
      <c r="D131" s="2">
        <v>2.1623999999999999</v>
      </c>
      <c r="E131" s="2">
        <v>2.1478000000000002</v>
      </c>
      <c r="F131" s="2">
        <v>2.1053999999999999</v>
      </c>
      <c r="G131" s="2">
        <v>2.2092999999999998</v>
      </c>
      <c r="H131" s="2">
        <v>2.0886</v>
      </c>
      <c r="I131" s="2">
        <v>2.1141999999999999</v>
      </c>
      <c r="J131" s="2">
        <v>2.1480999999999999</v>
      </c>
      <c r="K131" s="2">
        <v>2.3374999999999999</v>
      </c>
      <c r="L131" s="2">
        <v>2.1640000000000001</v>
      </c>
      <c r="M131" s="2">
        <v>2.2248000000000001</v>
      </c>
      <c r="O131" s="2">
        <f t="shared" ref="O131:O140" si="51">AVERAGE(B131:M131)</f>
        <v>2.1818083333333331</v>
      </c>
      <c r="P131" s="2">
        <f t="shared" si="50"/>
        <v>2.3685857267869923</v>
      </c>
      <c r="Q131" s="2">
        <f t="shared" ref="Q131:Q141" si="52">STDEV(B131:M131)</f>
        <v>7.2516336195036168E-2</v>
      </c>
      <c r="S131" s="2">
        <v>1.9717472384790269</v>
      </c>
    </row>
    <row r="132" spans="1:19">
      <c r="A132" s="27" t="s">
        <v>3</v>
      </c>
      <c r="B132" s="5">
        <v>18.225300000000001</v>
      </c>
      <c r="C132" s="2">
        <v>18.400200000000002</v>
      </c>
      <c r="D132" s="2">
        <v>18.072900000000001</v>
      </c>
      <c r="E132" s="2">
        <v>18.192799999999998</v>
      </c>
      <c r="F132" s="2">
        <v>18.229399999999998</v>
      </c>
      <c r="G132" s="2">
        <v>18.272500000000001</v>
      </c>
      <c r="H132" s="2">
        <v>17.865600000000001</v>
      </c>
      <c r="I132" s="2">
        <v>17.974599999999999</v>
      </c>
      <c r="J132" s="2">
        <v>18.095500000000001</v>
      </c>
      <c r="K132" s="2">
        <v>17.973800000000001</v>
      </c>
      <c r="L132" s="2">
        <v>17.959</v>
      </c>
      <c r="M132" s="2">
        <v>18.380299999999998</v>
      </c>
      <c r="O132" s="2">
        <f t="shared" si="51"/>
        <v>18.136825000000002</v>
      </c>
      <c r="P132" s="2">
        <f t="shared" si="50"/>
        <v>19.689458587135363</v>
      </c>
      <c r="Q132" s="2">
        <f t="shared" si="52"/>
        <v>0.17332531748656382</v>
      </c>
      <c r="S132" s="2">
        <v>12.858662056410456</v>
      </c>
    </row>
    <row r="133" spans="1:19">
      <c r="A133" s="27" t="s">
        <v>4</v>
      </c>
      <c r="B133" s="5">
        <v>4.9111000000000002</v>
      </c>
      <c r="C133" s="2">
        <v>5.1163999999999996</v>
      </c>
      <c r="D133" s="2">
        <v>4.9066999999999998</v>
      </c>
      <c r="E133" s="2">
        <v>4.8045999999999998</v>
      </c>
      <c r="F133" s="2">
        <v>4.9043999999999999</v>
      </c>
      <c r="G133" s="2">
        <v>4.9953000000000003</v>
      </c>
      <c r="H133" s="2">
        <v>4.9775</v>
      </c>
      <c r="I133" s="2">
        <v>4.7347000000000001</v>
      </c>
      <c r="J133" s="2">
        <v>4.8674999999999997</v>
      </c>
      <c r="K133" s="2">
        <v>4.6313000000000004</v>
      </c>
      <c r="L133" s="2">
        <v>4.4993999999999996</v>
      </c>
      <c r="M133" s="2">
        <v>4.4204999999999997</v>
      </c>
      <c r="O133" s="2">
        <f t="shared" si="51"/>
        <v>4.814116666666667</v>
      </c>
      <c r="P133" s="2">
        <f t="shared" si="50"/>
        <v>5.2262372682082709</v>
      </c>
      <c r="Q133" s="2">
        <f t="shared" si="52"/>
        <v>0.20751236472834947</v>
      </c>
      <c r="S133" s="2">
        <v>4.8437464095115237</v>
      </c>
    </row>
    <row r="134" spans="1:19">
      <c r="A134" s="27" t="s">
        <v>5</v>
      </c>
      <c r="B134" s="5">
        <v>0.2291</v>
      </c>
      <c r="C134" s="2">
        <v>0.2288</v>
      </c>
      <c r="D134" s="2">
        <v>0.12239999999999999</v>
      </c>
      <c r="E134" s="2">
        <v>0.17510000000000001</v>
      </c>
      <c r="F134" s="2">
        <v>0.17530000000000001</v>
      </c>
      <c r="G134" s="2">
        <v>0.29049999999999998</v>
      </c>
      <c r="H134" s="2">
        <v>0.16769999999999999</v>
      </c>
      <c r="I134" s="2">
        <v>0.112</v>
      </c>
      <c r="J134" s="2">
        <v>0.25130000000000002</v>
      </c>
      <c r="K134" s="2">
        <v>0.1837</v>
      </c>
      <c r="L134" s="2">
        <v>0.1905</v>
      </c>
      <c r="M134" s="2">
        <v>0.2525</v>
      </c>
      <c r="O134" s="2">
        <f t="shared" si="51"/>
        <v>0.19824166666666668</v>
      </c>
      <c r="P134" s="2">
        <f t="shared" si="50"/>
        <v>0.21521247991740705</v>
      </c>
      <c r="Q134" s="2">
        <f t="shared" si="52"/>
        <v>5.3608368721400929E-2</v>
      </c>
      <c r="S134" s="2">
        <v>0.20201772336542584</v>
      </c>
    </row>
    <row r="135" spans="1:19">
      <c r="A135" s="27" t="s">
        <v>6</v>
      </c>
      <c r="B135" s="5">
        <v>2.0703</v>
      </c>
      <c r="C135" s="2">
        <v>1.9815</v>
      </c>
      <c r="D135" s="2">
        <v>2.1215000000000002</v>
      </c>
      <c r="E135" s="2">
        <v>2.0983000000000001</v>
      </c>
      <c r="F135" s="2">
        <v>2.1865999999999999</v>
      </c>
      <c r="G135" s="2">
        <v>2.0087000000000002</v>
      </c>
      <c r="H135" s="2">
        <v>1.9132</v>
      </c>
      <c r="I135" s="2">
        <v>2.1326000000000001</v>
      </c>
      <c r="J135" s="2">
        <v>2.0943000000000001</v>
      </c>
      <c r="K135" s="2">
        <v>2.0209000000000001</v>
      </c>
      <c r="L135" s="2">
        <v>2.2271000000000001</v>
      </c>
      <c r="M135" s="2">
        <v>1.9397</v>
      </c>
      <c r="O135" s="2">
        <f t="shared" si="51"/>
        <v>2.0662249999999998</v>
      </c>
      <c r="P135" s="2">
        <f t="shared" si="50"/>
        <v>2.2431076866653208</v>
      </c>
      <c r="Q135" s="2">
        <f t="shared" si="52"/>
        <v>9.6121382778613443E-2</v>
      </c>
      <c r="S135" s="2">
        <v>3.705910703797425</v>
      </c>
    </row>
    <row r="136" spans="1:19">
      <c r="A136" s="27" t="s">
        <v>7</v>
      </c>
      <c r="B136" s="5">
        <v>6.4699</v>
      </c>
      <c r="C136" s="2">
        <v>6.6131000000000002</v>
      </c>
      <c r="D136" s="2">
        <v>6.4470000000000001</v>
      </c>
      <c r="E136" s="2">
        <v>6.3887999999999998</v>
      </c>
      <c r="F136" s="2">
        <v>6.4678000000000004</v>
      </c>
      <c r="G136" s="2">
        <v>6.4619999999999997</v>
      </c>
      <c r="H136" s="2">
        <v>6.6261000000000001</v>
      </c>
      <c r="I136" s="2">
        <v>6.9207000000000001</v>
      </c>
      <c r="J136" s="2">
        <v>6.6115000000000004</v>
      </c>
      <c r="K136" s="2">
        <v>6.5289000000000001</v>
      </c>
      <c r="L136" s="2">
        <v>6.5507999999999997</v>
      </c>
      <c r="M136" s="2">
        <v>6.6219000000000001</v>
      </c>
      <c r="O136" s="2">
        <f t="shared" si="51"/>
        <v>6.5590416666666664</v>
      </c>
      <c r="P136" s="2">
        <f t="shared" si="50"/>
        <v>7.1205395248136671</v>
      </c>
      <c r="Q136" s="2">
        <f t="shared" si="52"/>
        <v>0.13919224415653822</v>
      </c>
      <c r="S136" s="2">
        <v>8.4548679734377252</v>
      </c>
    </row>
    <row r="137" spans="1:19">
      <c r="A137" s="27" t="s">
        <v>8</v>
      </c>
      <c r="B137" s="5">
        <v>6.2470999999999997</v>
      </c>
      <c r="C137" s="2">
        <v>6.0679999999999996</v>
      </c>
      <c r="D137" s="2">
        <v>6.0659999999999998</v>
      </c>
      <c r="E137" s="2">
        <v>6.0629999999999997</v>
      </c>
      <c r="F137" s="2">
        <v>5.8136999999999999</v>
      </c>
      <c r="G137" s="2">
        <v>6.0232999999999999</v>
      </c>
      <c r="H137" s="2">
        <v>5.9932999999999996</v>
      </c>
      <c r="I137" s="2">
        <v>5.9340000000000002</v>
      </c>
      <c r="J137" s="2">
        <v>5.9257999999999997</v>
      </c>
      <c r="K137" s="2">
        <v>6.2237</v>
      </c>
      <c r="L137" s="2">
        <v>6.1840000000000002</v>
      </c>
      <c r="M137" s="2">
        <v>6.1033999999999997</v>
      </c>
      <c r="O137" s="2">
        <f t="shared" si="51"/>
        <v>6.053774999999999</v>
      </c>
      <c r="P137" s="2">
        <f t="shared" si="50"/>
        <v>6.5720186503610947</v>
      </c>
      <c r="Q137" s="2">
        <f t="shared" si="52"/>
        <v>0.12758339963975079</v>
      </c>
      <c r="S137" s="2">
        <v>7.0607678081070766</v>
      </c>
    </row>
    <row r="138" spans="1:19">
      <c r="A138" s="27" t="s">
        <v>9</v>
      </c>
      <c r="B138" s="5">
        <v>3.2174999999999998</v>
      </c>
      <c r="C138" s="2">
        <v>3.1469999999999998</v>
      </c>
      <c r="D138" s="2">
        <v>3.2871000000000001</v>
      </c>
      <c r="E138" s="2">
        <v>3.0105</v>
      </c>
      <c r="F138" s="2">
        <v>3.1747999999999998</v>
      </c>
      <c r="G138" s="2">
        <v>3.2957999999999998</v>
      </c>
      <c r="H138" s="2">
        <v>3.2151000000000001</v>
      </c>
      <c r="I138" s="2">
        <v>3.0691000000000002</v>
      </c>
      <c r="J138" s="2">
        <v>3.2170999999999998</v>
      </c>
      <c r="K138" s="2">
        <v>3.4072</v>
      </c>
      <c r="L138" s="2">
        <v>3.1488</v>
      </c>
      <c r="M138" s="2">
        <v>3.1234999999999999</v>
      </c>
      <c r="O138" s="2">
        <f t="shared" si="51"/>
        <v>3.1927916666666665</v>
      </c>
      <c r="P138" s="2">
        <f t="shared" si="50"/>
        <v>3.4661159987034238</v>
      </c>
      <c r="Q138" s="2">
        <f t="shared" si="52"/>
        <v>0.1065414256464962</v>
      </c>
      <c r="S138" s="2">
        <v>2.4502516226280209</v>
      </c>
    </row>
    <row r="139" spans="1:19">
      <c r="A139" s="27" t="s">
        <v>10</v>
      </c>
      <c r="B139" s="5">
        <v>0.4199</v>
      </c>
      <c r="C139" s="2">
        <v>0.4763</v>
      </c>
      <c r="D139" s="2">
        <v>0.54590000000000005</v>
      </c>
      <c r="E139" s="2">
        <v>0.47610000000000002</v>
      </c>
      <c r="F139" s="2">
        <v>0.56069999999999998</v>
      </c>
      <c r="G139" s="2">
        <v>0.45500000000000002</v>
      </c>
      <c r="H139" s="2">
        <v>0.86050000000000004</v>
      </c>
      <c r="I139" s="2">
        <v>0.87260000000000004</v>
      </c>
      <c r="J139" s="2">
        <v>0.60009999999999997</v>
      </c>
      <c r="K139" s="2">
        <v>0.4607</v>
      </c>
      <c r="L139" s="2">
        <v>0.33119999999999999</v>
      </c>
      <c r="M139" s="2">
        <v>0.43909999999999999</v>
      </c>
      <c r="O139" s="2">
        <f t="shared" si="51"/>
        <v>0.54150833333333337</v>
      </c>
      <c r="P139" s="2">
        <f t="shared" si="50"/>
        <v>0.58786507030615109</v>
      </c>
      <c r="Q139" s="2">
        <f t="shared" si="52"/>
        <v>0.16712751505326331</v>
      </c>
      <c r="S139" s="2">
        <v>0.25754869689895427</v>
      </c>
    </row>
    <row r="140" spans="1:19">
      <c r="A140" s="27" t="s">
        <v>28</v>
      </c>
      <c r="B140" s="2">
        <f>SUM(B130:B139)</f>
        <v>93.107300000000009</v>
      </c>
      <c r="C140" s="2">
        <f t="shared" ref="C140:M140" si="53">SUM(C130:C139)</f>
        <v>93.462000000000003</v>
      </c>
      <c r="D140" s="2">
        <f t="shared" si="53"/>
        <v>91.892899999999997</v>
      </c>
      <c r="E140" s="2">
        <f t="shared" si="53"/>
        <v>90.994099999999989</v>
      </c>
      <c r="F140" s="2">
        <f t="shared" si="53"/>
        <v>92.065200000000004</v>
      </c>
      <c r="G140" s="2">
        <f t="shared" si="53"/>
        <v>92.525800000000004</v>
      </c>
      <c r="H140" s="2">
        <f t="shared" si="53"/>
        <v>91.835600000000014</v>
      </c>
      <c r="I140" s="2">
        <f t="shared" si="53"/>
        <v>91.067499999999995</v>
      </c>
      <c r="J140" s="2">
        <f t="shared" si="53"/>
        <v>92.111900000000006</v>
      </c>
      <c r="K140" s="2">
        <f t="shared" si="53"/>
        <v>91.934599999999989</v>
      </c>
      <c r="L140" s="2">
        <f t="shared" si="53"/>
        <v>92.081899999999976</v>
      </c>
      <c r="M140" s="2">
        <f t="shared" si="53"/>
        <v>92.293900000000008</v>
      </c>
      <c r="O140" s="2">
        <f t="shared" si="51"/>
        <v>92.114391666666663</v>
      </c>
      <c r="P140" s="2">
        <f t="shared" si="50"/>
        <v>100.00000000000001</v>
      </c>
      <c r="Q140" s="2">
        <f t="shared" si="52"/>
        <v>0.70820008402651113</v>
      </c>
      <c r="S140" s="2">
        <v>100</v>
      </c>
    </row>
    <row r="141" spans="1:19" s="32" customFormat="1">
      <c r="A141" s="34" t="s">
        <v>671</v>
      </c>
      <c r="B141" s="33">
        <v>0.42904843605311987</v>
      </c>
      <c r="C141" s="32">
        <v>0.4084136689322812</v>
      </c>
      <c r="D141" s="32">
        <v>0.43526332453633892</v>
      </c>
      <c r="E141" s="32">
        <v>0.43773084742898871</v>
      </c>
      <c r="F141" s="32">
        <v>0.44282244459868747</v>
      </c>
      <c r="G141" s="32">
        <v>0.41752548211041879</v>
      </c>
      <c r="H141" s="32">
        <v>0.40658990148203827</v>
      </c>
      <c r="I141" s="32">
        <v>0.44534263481457498</v>
      </c>
      <c r="J141" s="32">
        <v>0.43406345516460776</v>
      </c>
      <c r="K141" s="32">
        <v>0.43752206034854246</v>
      </c>
      <c r="L141" s="32">
        <v>0.4687473209760793</v>
      </c>
      <c r="M141" s="32">
        <v>0.43889456216387529</v>
      </c>
      <c r="O141" s="32">
        <v>0.4334572316389817</v>
      </c>
      <c r="Q141" s="32">
        <f t="shared" si="52"/>
        <v>1.6961490310349017E-2</v>
      </c>
    </row>
    <row r="142" spans="1:19">
      <c r="A142" s="5"/>
      <c r="B142" s="5"/>
    </row>
    <row r="143" spans="1:19">
      <c r="A143" s="22" t="s">
        <v>188</v>
      </c>
      <c r="B143" s="2" t="s">
        <v>377</v>
      </c>
      <c r="C143" s="2" t="s">
        <v>378</v>
      </c>
      <c r="D143" s="2" t="s">
        <v>379</v>
      </c>
      <c r="E143" s="2" t="s">
        <v>380</v>
      </c>
      <c r="F143" s="2" t="s">
        <v>381</v>
      </c>
      <c r="G143" s="2" t="s">
        <v>382</v>
      </c>
      <c r="H143" s="2" t="s">
        <v>383</v>
      </c>
      <c r="I143" s="2" t="s">
        <v>384</v>
      </c>
      <c r="J143" s="2" t="s">
        <v>385</v>
      </c>
      <c r="K143" s="2" t="s">
        <v>386</v>
      </c>
      <c r="L143" s="2" t="s">
        <v>387</v>
      </c>
      <c r="N143" s="2" t="s">
        <v>612</v>
      </c>
      <c r="O143" s="2" t="s">
        <v>613</v>
      </c>
      <c r="P143" s="2" t="s">
        <v>614</v>
      </c>
      <c r="R143" s="2" t="s">
        <v>670</v>
      </c>
    </row>
    <row r="144" spans="1:19">
      <c r="A144" s="27" t="s">
        <v>1</v>
      </c>
      <c r="B144" s="5">
        <v>47.474600000000002</v>
      </c>
      <c r="C144" s="2">
        <v>47.877899999999997</v>
      </c>
      <c r="D144" s="2">
        <v>46.7971</v>
      </c>
      <c r="E144" s="2">
        <v>47.352600000000002</v>
      </c>
      <c r="F144" s="2">
        <v>46.114800000000002</v>
      </c>
      <c r="G144" s="2">
        <v>47.279400000000003</v>
      </c>
      <c r="H144" s="2">
        <v>47.3735</v>
      </c>
      <c r="I144" s="2">
        <v>47.468499999999999</v>
      </c>
      <c r="J144" s="2">
        <v>46.6843</v>
      </c>
      <c r="K144" s="2">
        <v>46.587899999999998</v>
      </c>
      <c r="L144" s="2">
        <v>47.610199999999999</v>
      </c>
      <c r="N144" s="2">
        <f>AVERAGE(B144:L144)</f>
        <v>47.147345454545444</v>
      </c>
      <c r="O144" s="2">
        <f t="shared" ref="O144:O154" si="54">100*N144/$N$154</f>
        <v>51.909255131063112</v>
      </c>
      <c r="P144" s="2">
        <f>STDEV(B144:L144)</f>
        <v>0.52774104135197986</v>
      </c>
      <c r="R144" s="2">
        <v>57.429831216077034</v>
      </c>
    </row>
    <row r="145" spans="1:18">
      <c r="A145" s="27" t="s">
        <v>2</v>
      </c>
      <c r="B145" s="5">
        <v>2.3706</v>
      </c>
      <c r="C145" s="2">
        <v>2.3372999999999999</v>
      </c>
      <c r="D145" s="2">
        <v>2.2757999999999998</v>
      </c>
      <c r="E145" s="2">
        <v>2.3083</v>
      </c>
      <c r="F145" s="2">
        <v>2.3624000000000001</v>
      </c>
      <c r="G145" s="2">
        <v>2.3132000000000001</v>
      </c>
      <c r="H145" s="2">
        <v>2.2967</v>
      </c>
      <c r="I145" s="2">
        <v>2.3738999999999999</v>
      </c>
      <c r="J145" s="2">
        <v>2.4260999999999999</v>
      </c>
      <c r="K145" s="2">
        <v>2.3346</v>
      </c>
      <c r="L145" s="2">
        <v>2.2877999999999998</v>
      </c>
      <c r="N145" s="2">
        <f t="shared" ref="N145:N154" si="55">AVERAGE(B145:L145)</f>
        <v>2.3351545454545461</v>
      </c>
      <c r="O145" s="2">
        <f t="shared" si="54"/>
        <v>2.5710065307351333</v>
      </c>
      <c r="P145" s="2">
        <f t="shared" ref="P145:P155" si="56">STDEV(B145:L145)</f>
        <v>4.4970242686389064E-2</v>
      </c>
      <c r="R145" s="2">
        <v>2.1366106496185413</v>
      </c>
    </row>
    <row r="146" spans="1:18">
      <c r="A146" s="27" t="s">
        <v>3</v>
      </c>
      <c r="B146" s="5">
        <v>17.957000000000001</v>
      </c>
      <c r="C146" s="2">
        <v>17.8965</v>
      </c>
      <c r="D146" s="2">
        <v>17.6449</v>
      </c>
      <c r="E146" s="2">
        <v>17.660399999999999</v>
      </c>
      <c r="F146" s="2">
        <v>17.697700000000001</v>
      </c>
      <c r="G146" s="2">
        <v>17.713799999999999</v>
      </c>
      <c r="H146" s="2">
        <v>18.097300000000001</v>
      </c>
      <c r="I146" s="2">
        <v>17.628299999999999</v>
      </c>
      <c r="J146" s="2">
        <v>17.485299999999999</v>
      </c>
      <c r="K146" s="2">
        <v>17.926500000000001</v>
      </c>
      <c r="L146" s="2">
        <v>18.334700000000002</v>
      </c>
      <c r="N146" s="2">
        <f t="shared" si="55"/>
        <v>17.822036363636364</v>
      </c>
      <c r="O146" s="2">
        <f t="shared" si="54"/>
        <v>19.622072539523923</v>
      </c>
      <c r="P146" s="2">
        <f t="shared" si="56"/>
        <v>0.24675294232380474</v>
      </c>
      <c r="R146" s="2">
        <v>12.792839781948272</v>
      </c>
    </row>
    <row r="147" spans="1:18">
      <c r="A147" s="27" t="s">
        <v>4</v>
      </c>
      <c r="B147" s="5">
        <v>4.6769999999999996</v>
      </c>
      <c r="C147" s="2">
        <v>4.2374000000000001</v>
      </c>
      <c r="D147" s="2">
        <v>4.9211999999999998</v>
      </c>
      <c r="E147" s="2">
        <v>5.1471999999999998</v>
      </c>
      <c r="F147" s="2">
        <v>4.9028999999999998</v>
      </c>
      <c r="G147" s="2">
        <v>5.3365</v>
      </c>
      <c r="H147" s="2">
        <v>4.7889999999999997</v>
      </c>
      <c r="I147" s="2">
        <v>5.0137</v>
      </c>
      <c r="J147" s="2">
        <v>4.8087</v>
      </c>
      <c r="K147" s="2">
        <v>5.1578999999999997</v>
      </c>
      <c r="L147" s="2">
        <v>5.0712000000000002</v>
      </c>
      <c r="N147" s="2">
        <f t="shared" si="55"/>
        <v>4.9147909090909083</v>
      </c>
      <c r="O147" s="2">
        <f t="shared" si="54"/>
        <v>5.4111876873702816</v>
      </c>
      <c r="P147" s="2">
        <f t="shared" si="56"/>
        <v>0.29459556159095629</v>
      </c>
      <c r="R147" s="2">
        <v>5.0066236742631771</v>
      </c>
    </row>
    <row r="148" spans="1:18">
      <c r="A148" s="27" t="s">
        <v>5</v>
      </c>
      <c r="B148" s="5">
        <v>0.28289999999999998</v>
      </c>
      <c r="C148" s="2">
        <v>0.15260000000000001</v>
      </c>
      <c r="D148" s="2">
        <v>0.14530000000000001</v>
      </c>
      <c r="E148" s="2">
        <v>0.35099999999999998</v>
      </c>
      <c r="F148" s="2">
        <v>0.13719999999999999</v>
      </c>
      <c r="G148" s="2">
        <v>0.14530000000000001</v>
      </c>
      <c r="H148" s="2">
        <v>0.13730000000000001</v>
      </c>
      <c r="I148" s="2">
        <v>0.1988</v>
      </c>
      <c r="J148" s="2">
        <v>0.107</v>
      </c>
      <c r="K148" s="2">
        <v>0.17530000000000001</v>
      </c>
      <c r="L148" s="2">
        <v>0.14560000000000001</v>
      </c>
      <c r="N148" s="2">
        <f t="shared" si="55"/>
        <v>0.17984545454545453</v>
      </c>
      <c r="O148" s="2">
        <f t="shared" si="54"/>
        <v>0.19800995144387221</v>
      </c>
      <c r="P148" s="2">
        <f t="shared" si="56"/>
        <v>7.3164955595371825E-2</v>
      </c>
      <c r="R148" s="2">
        <v>0.18555348409066932</v>
      </c>
    </row>
    <row r="149" spans="1:18">
      <c r="A149" s="27" t="s">
        <v>6</v>
      </c>
      <c r="B149" s="5">
        <v>2.1583000000000001</v>
      </c>
      <c r="C149" s="2">
        <v>2.2446999999999999</v>
      </c>
      <c r="D149" s="2">
        <v>2.2902</v>
      </c>
      <c r="E149" s="2">
        <v>2.2431000000000001</v>
      </c>
      <c r="F149" s="2">
        <v>2.1175000000000002</v>
      </c>
      <c r="G149" s="2">
        <v>2.2494000000000001</v>
      </c>
      <c r="H149" s="2">
        <v>2.2071000000000001</v>
      </c>
      <c r="I149" s="2">
        <v>2.1543000000000001</v>
      </c>
      <c r="J149" s="2">
        <v>2.6015000000000001</v>
      </c>
      <c r="K149" s="2">
        <v>2.5596999999999999</v>
      </c>
      <c r="L149" s="2">
        <v>2.3925000000000001</v>
      </c>
      <c r="N149" s="2">
        <f t="shared" si="55"/>
        <v>2.2925727272727272</v>
      </c>
      <c r="O149" s="2">
        <f t="shared" si="54"/>
        <v>2.5241239238219695</v>
      </c>
      <c r="P149" s="2">
        <f t="shared" si="56"/>
        <v>0.1607768396934651</v>
      </c>
      <c r="R149" s="2">
        <v>4.1630878505339357</v>
      </c>
    </row>
    <row r="150" spans="1:18">
      <c r="A150" s="27" t="s">
        <v>7</v>
      </c>
      <c r="B150" s="5">
        <v>6.7651000000000003</v>
      </c>
      <c r="C150" s="2">
        <v>6.6002000000000001</v>
      </c>
      <c r="D150" s="2">
        <v>7.3655999999999997</v>
      </c>
      <c r="E150" s="2">
        <v>6.6753999999999998</v>
      </c>
      <c r="F150" s="2">
        <v>6.6294000000000004</v>
      </c>
      <c r="G150" s="2">
        <v>6.5406000000000004</v>
      </c>
      <c r="H150" s="2">
        <v>6.7121000000000004</v>
      </c>
      <c r="I150" s="2">
        <v>6.6153000000000004</v>
      </c>
      <c r="J150" s="2">
        <v>6.8140000000000001</v>
      </c>
      <c r="K150" s="2">
        <v>6.8662999999999998</v>
      </c>
      <c r="L150" s="2">
        <v>6.9202000000000004</v>
      </c>
      <c r="N150" s="2">
        <f t="shared" si="55"/>
        <v>6.7731090909090907</v>
      </c>
      <c r="O150" s="2">
        <f t="shared" si="54"/>
        <v>7.4571971007251392</v>
      </c>
      <c r="P150" s="2">
        <f t="shared" si="56"/>
        <v>0.22932186748997757</v>
      </c>
      <c r="R150" s="2">
        <v>8.8395392066449787</v>
      </c>
    </row>
    <row r="151" spans="1:18">
      <c r="A151" s="27" t="s">
        <v>8</v>
      </c>
      <c r="B151" s="5">
        <v>5.8703000000000003</v>
      </c>
      <c r="C151" s="2">
        <v>5.5982000000000003</v>
      </c>
      <c r="D151" s="2">
        <v>5.54</v>
      </c>
      <c r="E151" s="2">
        <v>5.78</v>
      </c>
      <c r="F151" s="2">
        <v>5.9946999999999999</v>
      </c>
      <c r="G151" s="2">
        <v>5.6013999999999999</v>
      </c>
      <c r="H151" s="2">
        <v>5.8963999999999999</v>
      </c>
      <c r="I151" s="2">
        <v>5.8503999999999996</v>
      </c>
      <c r="J151" s="2">
        <v>5.9189999999999996</v>
      </c>
      <c r="K151" s="2">
        <v>5.8667999999999996</v>
      </c>
      <c r="L151" s="2">
        <v>5.7499000000000002</v>
      </c>
      <c r="N151" s="2">
        <f t="shared" si="55"/>
        <v>5.7879181818181813</v>
      </c>
      <c r="O151" s="2">
        <f t="shared" si="54"/>
        <v>6.3725013292079842</v>
      </c>
      <c r="P151" s="2">
        <f t="shared" si="56"/>
        <v>0.14912279381893165</v>
      </c>
      <c r="R151" s="2">
        <v>6.8347581745823938</v>
      </c>
    </row>
    <row r="152" spans="1:18">
      <c r="A152" s="27" t="s">
        <v>9</v>
      </c>
      <c r="B152" s="5">
        <v>2.9777999999999998</v>
      </c>
      <c r="C152" s="2">
        <v>2.9634999999999998</v>
      </c>
      <c r="D152" s="2">
        <v>3.2526000000000002</v>
      </c>
      <c r="E152" s="2">
        <v>3.0291999999999999</v>
      </c>
      <c r="F152" s="2">
        <v>3.1021000000000001</v>
      </c>
      <c r="G152" s="2">
        <v>3.1328999999999998</v>
      </c>
      <c r="H152" s="2">
        <v>3.04</v>
      </c>
      <c r="I152" s="2">
        <v>2.9119999999999999</v>
      </c>
      <c r="J152" s="2">
        <v>2.9266000000000001</v>
      </c>
      <c r="K152" s="2">
        <v>2.8887</v>
      </c>
      <c r="L152" s="2">
        <v>2.9209000000000001</v>
      </c>
      <c r="N152" s="2">
        <f t="shared" si="55"/>
        <v>3.0132999999999996</v>
      </c>
      <c r="O152" s="2">
        <f t="shared" si="54"/>
        <v>3.3176450758449283</v>
      </c>
      <c r="P152" s="2">
        <f t="shared" si="56"/>
        <v>0.112250425388949</v>
      </c>
      <c r="R152" s="2">
        <v>2.3413028356082797</v>
      </c>
    </row>
    <row r="153" spans="1:18">
      <c r="A153" s="27" t="s">
        <v>10</v>
      </c>
      <c r="B153" s="5">
        <v>0.46210000000000001</v>
      </c>
      <c r="C153" s="2">
        <v>0.61319999999999997</v>
      </c>
      <c r="D153" s="2">
        <v>0.80559999999999998</v>
      </c>
      <c r="E153" s="2">
        <v>0.54249999999999998</v>
      </c>
      <c r="F153" s="2">
        <v>0.44619999999999999</v>
      </c>
      <c r="G153" s="2">
        <v>0.59370000000000001</v>
      </c>
      <c r="H153" s="2">
        <v>0.60699999999999998</v>
      </c>
      <c r="I153" s="2">
        <v>0.54579999999999995</v>
      </c>
      <c r="J153" s="2">
        <v>0.55520000000000003</v>
      </c>
      <c r="K153" s="2">
        <v>0.48949999999999999</v>
      </c>
      <c r="L153" s="2">
        <v>0.50360000000000005</v>
      </c>
      <c r="N153" s="2">
        <f t="shared" si="55"/>
        <v>0.56040000000000001</v>
      </c>
      <c r="O153" s="2">
        <f t="shared" si="54"/>
        <v>0.61700073026366364</v>
      </c>
      <c r="P153" s="2">
        <f t="shared" si="56"/>
        <v>9.8848125930641476E-2</v>
      </c>
      <c r="R153" s="2">
        <v>0.26985312663274286</v>
      </c>
    </row>
    <row r="154" spans="1:18">
      <c r="A154" s="27" t="s">
        <v>28</v>
      </c>
      <c r="B154" s="2">
        <f>SUM(B144:B153)</f>
        <v>90.995699999999999</v>
      </c>
      <c r="C154" s="2">
        <f t="shared" ref="C154:L154" si="57">SUM(C144:C153)</f>
        <v>90.521500000000003</v>
      </c>
      <c r="D154" s="2">
        <f t="shared" si="57"/>
        <v>91.038300000000007</v>
      </c>
      <c r="E154" s="2">
        <f t="shared" si="57"/>
        <v>91.089700000000008</v>
      </c>
      <c r="F154" s="2">
        <f t="shared" si="57"/>
        <v>89.504900000000021</v>
      </c>
      <c r="G154" s="2">
        <f t="shared" si="57"/>
        <v>90.906199999999998</v>
      </c>
      <c r="H154" s="2">
        <f t="shared" si="57"/>
        <v>91.156400000000005</v>
      </c>
      <c r="I154" s="2">
        <f t="shared" si="57"/>
        <v>90.76100000000001</v>
      </c>
      <c r="J154" s="2">
        <f t="shared" si="57"/>
        <v>90.327699999999979</v>
      </c>
      <c r="K154" s="2">
        <f t="shared" si="57"/>
        <v>90.853200000000001</v>
      </c>
      <c r="L154" s="2">
        <f t="shared" si="57"/>
        <v>91.936599999999999</v>
      </c>
      <c r="N154" s="2">
        <f t="shared" si="55"/>
        <v>90.826472727272716</v>
      </c>
      <c r="O154" s="2">
        <f t="shared" si="54"/>
        <v>100</v>
      </c>
      <c r="P154" s="2">
        <f t="shared" si="56"/>
        <v>0.59864232742248957</v>
      </c>
      <c r="R154" s="2">
        <v>100</v>
      </c>
    </row>
    <row r="155" spans="1:18" s="32" customFormat="1">
      <c r="A155" s="34" t="s">
        <v>671</v>
      </c>
      <c r="B155" s="32">
        <v>0.45133798548147874</v>
      </c>
      <c r="C155" s="32">
        <v>0.48567688758809285</v>
      </c>
      <c r="D155" s="32">
        <v>0.45342457105554856</v>
      </c>
      <c r="E155" s="32">
        <v>0.43720231093091022</v>
      </c>
      <c r="F155" s="32">
        <v>0.43498988480504269</v>
      </c>
      <c r="G155" s="32">
        <v>0.42902343296041517</v>
      </c>
      <c r="H155" s="32">
        <v>0.45101455391657053</v>
      </c>
      <c r="I155" s="32">
        <v>0.43373253410220997</v>
      </c>
      <c r="J155" s="32">
        <v>0.49093381559333071</v>
      </c>
      <c r="K155" s="32">
        <v>0.46939590670360187</v>
      </c>
      <c r="L155" s="32">
        <v>0.4568156694443366</v>
      </c>
      <c r="N155" s="32">
        <v>0.45400423331485856</v>
      </c>
      <c r="P155" s="32">
        <f t="shared" si="56"/>
        <v>2.0753196163941015E-2</v>
      </c>
    </row>
    <row r="156" spans="1:18">
      <c r="A156" s="5"/>
      <c r="B156" s="5"/>
    </row>
    <row r="157" spans="1:18">
      <c r="A157" s="22" t="s">
        <v>189</v>
      </c>
      <c r="B157" s="2" t="s">
        <v>273</v>
      </c>
      <c r="C157" s="2" t="s">
        <v>274</v>
      </c>
      <c r="D157" s="2" t="s">
        <v>275</v>
      </c>
      <c r="E157" s="2" t="s">
        <v>276</v>
      </c>
      <c r="F157" s="2" t="s">
        <v>277</v>
      </c>
      <c r="G157" s="2" t="s">
        <v>278</v>
      </c>
      <c r="H157" s="2" t="s">
        <v>279</v>
      </c>
      <c r="I157" s="2" t="s">
        <v>280</v>
      </c>
      <c r="J157" s="2" t="s">
        <v>281</v>
      </c>
      <c r="K157" s="2" t="s">
        <v>282</v>
      </c>
      <c r="L157" s="2" t="s">
        <v>283</v>
      </c>
      <c r="N157" s="2" t="s">
        <v>612</v>
      </c>
      <c r="O157" s="2" t="s">
        <v>613</v>
      </c>
      <c r="P157" s="2" t="s">
        <v>614</v>
      </c>
      <c r="R157" s="2" t="s">
        <v>670</v>
      </c>
    </row>
    <row r="158" spans="1:18">
      <c r="A158" s="27" t="s">
        <v>1</v>
      </c>
      <c r="B158" s="5">
        <v>47.099899999999998</v>
      </c>
      <c r="C158" s="2">
        <v>46.347700000000003</v>
      </c>
      <c r="D158" s="2">
        <v>47.090200000000003</v>
      </c>
      <c r="E158" s="2">
        <v>47.198599999999999</v>
      </c>
      <c r="F158" s="2">
        <v>45.937100000000001</v>
      </c>
      <c r="G158" s="2">
        <v>46.849400000000003</v>
      </c>
      <c r="H158" s="2">
        <v>46.653500000000001</v>
      </c>
      <c r="I158" s="2">
        <v>46.637099999999997</v>
      </c>
      <c r="J158" s="2">
        <v>46.330500000000001</v>
      </c>
      <c r="K158" s="2">
        <v>45.3506</v>
      </c>
      <c r="L158" s="2">
        <v>45.562399999999997</v>
      </c>
      <c r="N158" s="2">
        <f>AVERAGE(B158:L158)</f>
        <v>46.459727272727271</v>
      </c>
      <c r="O158" s="2">
        <f t="shared" ref="O158:O168" si="58">100*N158/$N$168</f>
        <v>49.77196076731817</v>
      </c>
      <c r="P158" s="2">
        <f>STDEV(B158:L158)</f>
        <v>0.62544802196650895</v>
      </c>
      <c r="R158" s="2">
        <v>55.120410812309458</v>
      </c>
    </row>
    <row r="159" spans="1:18">
      <c r="A159" s="27" t="s">
        <v>2</v>
      </c>
      <c r="B159" s="5">
        <v>2.6377999999999999</v>
      </c>
      <c r="C159" s="2">
        <v>2.6846000000000001</v>
      </c>
      <c r="D159" s="2">
        <v>2.7014</v>
      </c>
      <c r="E159" s="2">
        <v>2.7252000000000001</v>
      </c>
      <c r="F159" s="2">
        <v>2.6738</v>
      </c>
      <c r="G159" s="2">
        <v>2.6478999999999999</v>
      </c>
      <c r="H159" s="2">
        <v>2.6770999999999998</v>
      </c>
      <c r="I159" s="2">
        <v>2.5529000000000002</v>
      </c>
      <c r="J159" s="2">
        <v>2.5764999999999998</v>
      </c>
      <c r="K159" s="2">
        <v>2.7231000000000001</v>
      </c>
      <c r="L159" s="2">
        <v>2.6669999999999998</v>
      </c>
      <c r="N159" s="2">
        <f t="shared" ref="N159:N168" si="59">AVERAGE(B159:L159)</f>
        <v>2.6606636363636365</v>
      </c>
      <c r="O159" s="2">
        <f t="shared" si="58"/>
        <v>2.8503491926836562</v>
      </c>
      <c r="P159" s="2">
        <f t="shared" ref="P159:P169" si="60">STDEV(B159:L159)</f>
        <v>5.4918744936993488E-2</v>
      </c>
      <c r="R159" s="2">
        <v>2.371129259875485</v>
      </c>
    </row>
    <row r="160" spans="1:18">
      <c r="A160" s="27" t="s">
        <v>3</v>
      </c>
      <c r="B160" s="5">
        <v>18.012499999999999</v>
      </c>
      <c r="C160" s="2">
        <v>17.9145</v>
      </c>
      <c r="D160" s="2">
        <v>17.815100000000001</v>
      </c>
      <c r="E160" s="2">
        <v>17.639500000000002</v>
      </c>
      <c r="F160" s="2">
        <v>17.764399999999998</v>
      </c>
      <c r="G160" s="2">
        <v>17.800699999999999</v>
      </c>
      <c r="H160" s="2">
        <v>17.4879</v>
      </c>
      <c r="I160" s="2">
        <v>17.7591</v>
      </c>
      <c r="J160" s="2">
        <v>17.602</v>
      </c>
      <c r="K160" s="2">
        <v>17.849399999999999</v>
      </c>
      <c r="L160" s="2">
        <v>17.162700000000001</v>
      </c>
      <c r="N160" s="2">
        <f t="shared" si="59"/>
        <v>17.709799999999998</v>
      </c>
      <c r="O160" s="2">
        <f t="shared" si="58"/>
        <v>18.972377207958338</v>
      </c>
      <c r="P160" s="2">
        <f t="shared" si="60"/>
        <v>0.23300236908666791</v>
      </c>
      <c r="R160" s="2">
        <v>12.381657524876655</v>
      </c>
    </row>
    <row r="161" spans="1:24">
      <c r="A161" s="27" t="s">
        <v>4</v>
      </c>
      <c r="B161" s="5">
        <v>6.6121999999999996</v>
      </c>
      <c r="C161" s="2">
        <v>6.6050000000000004</v>
      </c>
      <c r="D161" s="2">
        <v>7.1905999999999999</v>
      </c>
      <c r="E161" s="2">
        <v>7.0594999999999999</v>
      </c>
      <c r="F161" s="2">
        <v>6.5027999999999997</v>
      </c>
      <c r="G161" s="2">
        <v>6.9679000000000002</v>
      </c>
      <c r="H161" s="2">
        <v>7.2141999999999999</v>
      </c>
      <c r="I161" s="2">
        <v>7.0373999999999999</v>
      </c>
      <c r="J161" s="2">
        <v>6.8964999999999996</v>
      </c>
      <c r="K161" s="2">
        <v>6.6752000000000002</v>
      </c>
      <c r="L161" s="2">
        <v>6.8250999999999999</v>
      </c>
      <c r="N161" s="2">
        <f t="shared" si="59"/>
        <v>6.8714909090909098</v>
      </c>
      <c r="O161" s="2">
        <f t="shared" si="58"/>
        <v>7.3613771758195643</v>
      </c>
      <c r="P161" s="2">
        <f t="shared" si="60"/>
        <v>0.24636110672971681</v>
      </c>
      <c r="R161" s="2">
        <v>6.8178332318590789</v>
      </c>
    </row>
    <row r="162" spans="1:24">
      <c r="A162" s="27" t="s">
        <v>5</v>
      </c>
      <c r="B162" s="5">
        <v>0.13550000000000001</v>
      </c>
      <c r="C162" s="2">
        <v>3.27E-2</v>
      </c>
      <c r="D162" s="2">
        <v>0.21340000000000001</v>
      </c>
      <c r="E162" s="2">
        <v>0.23100000000000001</v>
      </c>
      <c r="F162" s="2">
        <v>0.2392</v>
      </c>
      <c r="G162" s="2">
        <v>0.18329999999999999</v>
      </c>
      <c r="H162" s="2">
        <v>0.20699999999999999</v>
      </c>
      <c r="I162" s="2">
        <v>0.20710000000000001</v>
      </c>
      <c r="J162" s="2">
        <v>0.19109999999999999</v>
      </c>
      <c r="K162" s="2">
        <v>0.2278</v>
      </c>
      <c r="L162" s="2">
        <v>0.1195</v>
      </c>
      <c r="N162" s="2">
        <f t="shared" si="59"/>
        <v>0.1806909090909091</v>
      </c>
      <c r="O162" s="2">
        <f t="shared" si="58"/>
        <v>0.19357282890386321</v>
      </c>
      <c r="P162" s="2">
        <f t="shared" si="60"/>
        <v>6.1996845960830139E-2</v>
      </c>
      <c r="R162" s="2">
        <v>0.18157725476745232</v>
      </c>
    </row>
    <row r="163" spans="1:24">
      <c r="A163" s="27" t="s">
        <v>6</v>
      </c>
      <c r="B163" s="5">
        <v>2.8588</v>
      </c>
      <c r="C163" s="2">
        <v>3.1031</v>
      </c>
      <c r="D163" s="2">
        <v>2.7917999999999998</v>
      </c>
      <c r="E163" s="2">
        <v>2.8603000000000001</v>
      </c>
      <c r="F163" s="2">
        <v>2.8102</v>
      </c>
      <c r="G163" s="2">
        <v>2.7650000000000001</v>
      </c>
      <c r="H163" s="2">
        <v>2.9485999999999999</v>
      </c>
      <c r="I163" s="2">
        <v>2.6215000000000002</v>
      </c>
      <c r="J163" s="2">
        <v>2.5590999999999999</v>
      </c>
      <c r="K163" s="2">
        <v>2.7900999999999998</v>
      </c>
      <c r="L163" s="2">
        <v>2.6615000000000002</v>
      </c>
      <c r="N163" s="2">
        <f t="shared" si="59"/>
        <v>2.7972727272727274</v>
      </c>
      <c r="O163" s="2">
        <f t="shared" si="58"/>
        <v>2.9966974971683795</v>
      </c>
      <c r="P163" s="2">
        <f t="shared" si="60"/>
        <v>0.15216270299195583</v>
      </c>
      <c r="R163" s="2">
        <v>4.9474653389507335</v>
      </c>
    </row>
    <row r="164" spans="1:24">
      <c r="A164" s="27" t="s">
        <v>7</v>
      </c>
      <c r="B164" s="5">
        <v>7.2618999999999998</v>
      </c>
      <c r="C164" s="2">
        <v>6.9611999999999998</v>
      </c>
      <c r="D164" s="2">
        <v>6.8658000000000001</v>
      </c>
      <c r="E164" s="2">
        <v>6.9275000000000002</v>
      </c>
      <c r="F164" s="2">
        <v>6.8227000000000002</v>
      </c>
      <c r="G164" s="2">
        <v>6.7746000000000004</v>
      </c>
      <c r="H164" s="2">
        <v>6.9356</v>
      </c>
      <c r="I164" s="2">
        <v>7.1322999999999999</v>
      </c>
      <c r="J164" s="2">
        <v>7.0533999999999999</v>
      </c>
      <c r="K164" s="2">
        <v>7.0636999999999999</v>
      </c>
      <c r="L164" s="2">
        <v>6.9210000000000003</v>
      </c>
      <c r="N164" s="2">
        <f t="shared" si="59"/>
        <v>6.9745181818181825</v>
      </c>
      <c r="O164" s="2">
        <f t="shared" si="58"/>
        <v>7.4717495279008421</v>
      </c>
      <c r="P164" s="2">
        <f t="shared" si="60"/>
        <v>0.14256989035684775</v>
      </c>
      <c r="R164" s="2">
        <v>8.8656638763954856</v>
      </c>
    </row>
    <row r="165" spans="1:24">
      <c r="A165" s="27" t="s">
        <v>8</v>
      </c>
      <c r="B165" s="5">
        <v>6.0121000000000002</v>
      </c>
      <c r="C165" s="2">
        <v>5.7587999999999999</v>
      </c>
      <c r="D165" s="2">
        <v>5.9351000000000003</v>
      </c>
      <c r="E165" s="2">
        <v>5.6153000000000004</v>
      </c>
      <c r="F165" s="2">
        <v>5.8090999999999999</v>
      </c>
      <c r="G165" s="2">
        <v>5.82</v>
      </c>
      <c r="H165" s="2">
        <v>5.8451000000000004</v>
      </c>
      <c r="I165" s="2">
        <v>5.9960000000000004</v>
      </c>
      <c r="J165" s="2">
        <v>5.8379000000000003</v>
      </c>
      <c r="K165" s="2">
        <v>5.7248999999999999</v>
      </c>
      <c r="L165" s="2">
        <v>5.8574000000000002</v>
      </c>
      <c r="N165" s="2">
        <f t="shared" si="59"/>
        <v>5.8374272727272736</v>
      </c>
      <c r="O165" s="2">
        <f t="shared" si="58"/>
        <v>6.2535924822530662</v>
      </c>
      <c r="P165" s="2">
        <f t="shared" si="60"/>
        <v>0.11616589078476605</v>
      </c>
      <c r="R165" s="2">
        <v>6.7139445164187181</v>
      </c>
    </row>
    <row r="166" spans="1:24">
      <c r="A166" s="27" t="s">
        <v>9</v>
      </c>
      <c r="B166" s="5">
        <v>2.8368000000000002</v>
      </c>
      <c r="C166" s="2">
        <v>2.8704999999999998</v>
      </c>
      <c r="D166" s="2">
        <v>2.7446999999999999</v>
      </c>
      <c r="E166" s="2">
        <v>2.7976999999999999</v>
      </c>
      <c r="F166" s="2">
        <v>2.6705000000000001</v>
      </c>
      <c r="G166" s="2">
        <v>2.7208000000000001</v>
      </c>
      <c r="H166" s="2">
        <v>2.8100999999999998</v>
      </c>
      <c r="I166" s="2">
        <v>2.6356000000000002</v>
      </c>
      <c r="J166" s="2">
        <v>2.6753</v>
      </c>
      <c r="K166" s="2">
        <v>2.7806000000000002</v>
      </c>
      <c r="L166" s="2">
        <v>2.7673999999999999</v>
      </c>
      <c r="N166" s="2">
        <f t="shared" si="59"/>
        <v>2.7554545454545454</v>
      </c>
      <c r="O166" s="2">
        <f t="shared" si="58"/>
        <v>2.9518979895734017</v>
      </c>
      <c r="P166" s="2">
        <f t="shared" si="60"/>
        <v>7.3974365338762588E-2</v>
      </c>
      <c r="R166" s="2">
        <v>2.0852780224279797</v>
      </c>
    </row>
    <row r="167" spans="1:24">
      <c r="A167" s="27" t="s">
        <v>10</v>
      </c>
      <c r="B167" s="5">
        <v>0.89270000000000005</v>
      </c>
      <c r="C167" s="2">
        <v>1.1552</v>
      </c>
      <c r="D167" s="2">
        <v>1.0135000000000001</v>
      </c>
      <c r="E167" s="2">
        <v>1.1206</v>
      </c>
      <c r="F167" s="2">
        <v>1.0512999999999999</v>
      </c>
      <c r="G167" s="2">
        <v>1.0111000000000001</v>
      </c>
      <c r="H167" s="2">
        <v>1.0677000000000001</v>
      </c>
      <c r="I167" s="2">
        <v>1.1656</v>
      </c>
      <c r="J167" s="2">
        <v>1.1913</v>
      </c>
      <c r="K167" s="2">
        <v>1.1459999999999999</v>
      </c>
      <c r="L167" s="2">
        <v>1.2645</v>
      </c>
      <c r="N167" s="2">
        <f t="shared" si="59"/>
        <v>1.0981363636363637</v>
      </c>
      <c r="O167" s="2">
        <f t="shared" si="58"/>
        <v>1.1764253304207162</v>
      </c>
      <c r="P167" s="2">
        <f t="shared" si="60"/>
        <v>0.10345154684901788</v>
      </c>
      <c r="R167" s="2">
        <v>0.51504016211894077</v>
      </c>
    </row>
    <row r="168" spans="1:24">
      <c r="A168" s="27" t="s">
        <v>28</v>
      </c>
      <c r="B168" s="2">
        <f>SUM(B158:B167)</f>
        <v>94.360199999999992</v>
      </c>
      <c r="C168" s="2">
        <f t="shared" ref="C168:L168" si="61">SUM(C158:C167)</f>
        <v>93.433300000000017</v>
      </c>
      <c r="D168" s="2">
        <f t="shared" si="61"/>
        <v>94.361599999999981</v>
      </c>
      <c r="E168" s="2">
        <f t="shared" si="61"/>
        <v>94.17519999999999</v>
      </c>
      <c r="F168" s="2">
        <f t="shared" si="61"/>
        <v>92.281099999999981</v>
      </c>
      <c r="G168" s="2">
        <f t="shared" si="61"/>
        <v>93.540700000000015</v>
      </c>
      <c r="H168" s="2">
        <f t="shared" si="61"/>
        <v>93.846800000000002</v>
      </c>
      <c r="I168" s="2">
        <f t="shared" si="61"/>
        <v>93.744599999999991</v>
      </c>
      <c r="J168" s="2">
        <f t="shared" si="61"/>
        <v>92.913600000000017</v>
      </c>
      <c r="K168" s="2">
        <f t="shared" si="61"/>
        <v>92.331400000000016</v>
      </c>
      <c r="L168" s="2">
        <f t="shared" si="61"/>
        <v>91.808500000000009</v>
      </c>
      <c r="N168" s="2">
        <f t="shared" si="59"/>
        <v>93.345181818181814</v>
      </c>
      <c r="O168" s="2">
        <f t="shared" si="58"/>
        <v>100</v>
      </c>
      <c r="P168" s="2">
        <f t="shared" si="60"/>
        <v>0.8897821888734081</v>
      </c>
      <c r="R168" s="2">
        <v>100</v>
      </c>
    </row>
    <row r="169" spans="1:24" s="32" customFormat="1">
      <c r="A169" s="34" t="s">
        <v>671</v>
      </c>
      <c r="B169" s="32">
        <v>0.43525441674192605</v>
      </c>
      <c r="C169" s="32">
        <v>0.4557769928367032</v>
      </c>
      <c r="D169" s="32">
        <v>0.40901997960943359</v>
      </c>
      <c r="E169" s="32">
        <v>0.41936568654892376</v>
      </c>
      <c r="F169" s="32">
        <v>0.43514067814470997</v>
      </c>
      <c r="G169" s="32">
        <v>0.41430339077780409</v>
      </c>
      <c r="H169" s="32">
        <v>0.42149215025100073</v>
      </c>
      <c r="I169" s="32">
        <v>0.39905066333258965</v>
      </c>
      <c r="J169" s="32">
        <v>0.39812385380061277</v>
      </c>
      <c r="K169" s="32">
        <v>0.42696325995415879</v>
      </c>
      <c r="L169" s="32">
        <v>0.41007695557703711</v>
      </c>
      <c r="N169" s="32">
        <v>0.42051336897013375</v>
      </c>
      <c r="P169" s="32">
        <f t="shared" si="60"/>
        <v>1.720485089159246E-2</v>
      </c>
    </row>
    <row r="170" spans="1:24">
      <c r="A170" s="5"/>
      <c r="B170" s="5"/>
    </row>
    <row r="171" spans="1:24">
      <c r="A171" s="22" t="s">
        <v>222</v>
      </c>
      <c r="B171" s="2" t="s">
        <v>615</v>
      </c>
      <c r="C171" s="2" t="s">
        <v>616</v>
      </c>
      <c r="D171" s="2" t="s">
        <v>617</v>
      </c>
      <c r="E171" s="2" t="s">
        <v>618</v>
      </c>
      <c r="F171" s="2" t="s">
        <v>619</v>
      </c>
      <c r="H171" s="2" t="s">
        <v>612</v>
      </c>
      <c r="I171" s="2" t="s">
        <v>613</v>
      </c>
      <c r="J171" s="2" t="s">
        <v>614</v>
      </c>
      <c r="L171" s="2" t="s">
        <v>670</v>
      </c>
    </row>
    <row r="172" spans="1:24">
      <c r="A172" s="27" t="s">
        <v>1</v>
      </c>
      <c r="B172" s="5">
        <v>46.255000000000003</v>
      </c>
      <c r="C172" s="2">
        <v>47.183999999999997</v>
      </c>
      <c r="D172" s="2">
        <v>46.695799999999998</v>
      </c>
      <c r="E172" s="2">
        <v>46.4953</v>
      </c>
      <c r="F172" s="2">
        <v>46.2652</v>
      </c>
      <c r="H172" s="2">
        <f>AVERAGE(B172:F172)</f>
        <v>46.579059999999991</v>
      </c>
      <c r="I172" s="2">
        <f t="shared" ref="I172:I182" si="62">100*H172/$H$182</f>
        <v>48.801131689441682</v>
      </c>
      <c r="J172" s="2">
        <f>STDEV(B172:F172)</f>
        <v>0.38409613119634345</v>
      </c>
      <c r="L172" s="4">
        <v>54.052477453472015</v>
      </c>
      <c r="V172" s="27"/>
    </row>
    <row r="173" spans="1:24">
      <c r="A173" s="27" t="s">
        <v>2</v>
      </c>
      <c r="B173" s="5">
        <v>2.7450999999999999</v>
      </c>
      <c r="C173" s="2">
        <v>2.7399</v>
      </c>
      <c r="D173" s="2">
        <v>2.7490999999999999</v>
      </c>
      <c r="E173" s="2">
        <v>2.7145999999999999</v>
      </c>
      <c r="F173" s="2">
        <v>2.6476999999999999</v>
      </c>
      <c r="H173" s="2">
        <f t="shared" ref="H173:H182" si="63">AVERAGE(B173:F173)</f>
        <v>2.7192799999999999</v>
      </c>
      <c r="I173" s="2">
        <f t="shared" si="62"/>
        <v>2.8490042817623413</v>
      </c>
      <c r="J173" s="2">
        <f t="shared" ref="J173:J183" si="64">STDEV(B173:F173)</f>
        <v>4.2209856668792407E-2</v>
      </c>
      <c r="L173" s="4">
        <v>2.3703270842701669</v>
      </c>
      <c r="M173" s="3"/>
      <c r="N173" s="3"/>
      <c r="O173" s="3"/>
      <c r="R173" s="3"/>
      <c r="S173" s="3"/>
      <c r="V173" s="27"/>
      <c r="W173" s="3"/>
      <c r="X173" s="3"/>
    </row>
    <row r="174" spans="1:24">
      <c r="A174" s="27" t="s">
        <v>3</v>
      </c>
      <c r="B174" s="5">
        <v>18.151</v>
      </c>
      <c r="C174" s="2">
        <v>17.631499999999999</v>
      </c>
      <c r="D174" s="2">
        <v>18.017399999999999</v>
      </c>
      <c r="E174" s="2">
        <v>18.513999999999999</v>
      </c>
      <c r="F174" s="2">
        <v>17.388100000000001</v>
      </c>
      <c r="H174" s="2">
        <f t="shared" si="63"/>
        <v>17.9404</v>
      </c>
      <c r="I174" s="2">
        <f t="shared" si="62"/>
        <v>18.796253573199195</v>
      </c>
      <c r="J174" s="2">
        <f t="shared" si="64"/>
        <v>0.44151806871293442</v>
      </c>
      <c r="L174" s="4">
        <v>12.268355366000403</v>
      </c>
      <c r="V174" s="27"/>
    </row>
    <row r="175" spans="1:24">
      <c r="A175" s="27" t="s">
        <v>4</v>
      </c>
      <c r="B175" s="5">
        <v>8.7454999999999998</v>
      </c>
      <c r="C175" s="2">
        <v>8.8320000000000007</v>
      </c>
      <c r="D175" s="2">
        <v>8.8896999999999995</v>
      </c>
      <c r="E175" s="2">
        <v>8.7676999999999996</v>
      </c>
      <c r="F175" s="2">
        <v>8.8107000000000006</v>
      </c>
      <c r="H175" s="2">
        <f t="shared" si="63"/>
        <v>8.8091199999999983</v>
      </c>
      <c r="I175" s="2">
        <f t="shared" si="62"/>
        <v>9.2293624042240126</v>
      </c>
      <c r="J175" s="2">
        <f t="shared" si="64"/>
        <v>5.6529302136148839E-2</v>
      </c>
      <c r="L175" s="4">
        <v>8.549033492660211</v>
      </c>
      <c r="V175" s="27"/>
    </row>
    <row r="176" spans="1:24">
      <c r="A176" s="27" t="s">
        <v>5</v>
      </c>
      <c r="B176" s="5">
        <v>0.18060000000000001</v>
      </c>
      <c r="C176" s="2">
        <v>0.18440000000000001</v>
      </c>
      <c r="D176" s="2">
        <v>0.19159999999999999</v>
      </c>
      <c r="E176" s="2">
        <v>0.24260000000000001</v>
      </c>
      <c r="F176" s="2">
        <v>0.28160000000000002</v>
      </c>
      <c r="H176" s="2">
        <f t="shared" si="63"/>
        <v>0.21615999999999999</v>
      </c>
      <c r="I176" s="2">
        <f t="shared" si="62"/>
        <v>0.22647199462569051</v>
      </c>
      <c r="J176" s="2">
        <f t="shared" si="64"/>
        <v>4.4322319433892567E-2</v>
      </c>
      <c r="L176" s="4">
        <v>0.21246606243307453</v>
      </c>
      <c r="V176" s="27"/>
    </row>
    <row r="177" spans="1:22">
      <c r="A177" s="27" t="s">
        <v>6</v>
      </c>
      <c r="B177" s="5">
        <v>2.8309000000000002</v>
      </c>
      <c r="C177" s="2">
        <v>2.8523000000000001</v>
      </c>
      <c r="D177" s="2">
        <v>2.7812000000000001</v>
      </c>
      <c r="E177" s="2">
        <v>2.7925</v>
      </c>
      <c r="F177" s="2">
        <v>2.8033999999999999</v>
      </c>
      <c r="H177" s="2">
        <f t="shared" si="63"/>
        <v>2.8120600000000002</v>
      </c>
      <c r="I177" s="2">
        <f t="shared" si="62"/>
        <v>2.9462103867834908</v>
      </c>
      <c r="J177" s="2">
        <f t="shared" si="64"/>
        <v>2.9086646420651553E-2</v>
      </c>
      <c r="L177" s="4">
        <v>4.8647623226268122</v>
      </c>
      <c r="V177" s="27"/>
    </row>
    <row r="178" spans="1:22">
      <c r="A178" s="27" t="s">
        <v>7</v>
      </c>
      <c r="B178" s="5">
        <v>7.2103000000000002</v>
      </c>
      <c r="C178" s="2">
        <v>7.2312000000000003</v>
      </c>
      <c r="D178" s="2">
        <v>7.2603</v>
      </c>
      <c r="E178" s="2">
        <v>7.1642000000000001</v>
      </c>
      <c r="F178" s="2">
        <v>7.3647999999999998</v>
      </c>
      <c r="H178" s="2">
        <f t="shared" si="63"/>
        <v>7.2461600000000006</v>
      </c>
      <c r="I178" s="2">
        <f t="shared" si="62"/>
        <v>7.5918408057776361</v>
      </c>
      <c r="J178" s="2">
        <f t="shared" si="64"/>
        <v>7.5004286544170101E-2</v>
      </c>
      <c r="L178" s="4">
        <v>9.0093625765219816</v>
      </c>
      <c r="V178" s="27"/>
    </row>
    <row r="179" spans="1:22">
      <c r="A179" s="27" t="s">
        <v>8</v>
      </c>
      <c r="B179" s="5">
        <v>5.8170999999999999</v>
      </c>
      <c r="C179" s="2">
        <v>5.6954000000000002</v>
      </c>
      <c r="D179" s="2">
        <v>5.6234000000000002</v>
      </c>
      <c r="E179" s="2">
        <v>5.5058999999999996</v>
      </c>
      <c r="F179" s="2">
        <v>5.3864999999999998</v>
      </c>
      <c r="H179" s="2">
        <f t="shared" si="63"/>
        <v>5.6056600000000003</v>
      </c>
      <c r="I179" s="2">
        <f t="shared" si="62"/>
        <v>5.8730801322790915</v>
      </c>
      <c r="J179" s="2">
        <f t="shared" si="64"/>
        <v>0.16662683757426366</v>
      </c>
      <c r="L179" s="4">
        <v>6.3062634937558126</v>
      </c>
      <c r="V179" s="27"/>
    </row>
    <row r="180" spans="1:22">
      <c r="A180" s="27" t="s">
        <v>9</v>
      </c>
      <c r="B180" s="5">
        <v>2.5949</v>
      </c>
      <c r="C180" s="2">
        <v>2.5840999999999998</v>
      </c>
      <c r="D180" s="2">
        <v>2.7395</v>
      </c>
      <c r="E180" s="2">
        <v>2.5985999999999998</v>
      </c>
      <c r="F180" s="2">
        <v>2.8540999999999999</v>
      </c>
      <c r="H180" s="2">
        <f t="shared" si="63"/>
        <v>2.6742399999999997</v>
      </c>
      <c r="I180" s="2">
        <f t="shared" si="62"/>
        <v>2.8018156315127989</v>
      </c>
      <c r="J180" s="2">
        <f t="shared" si="64"/>
        <v>0.1191112421226477</v>
      </c>
      <c r="L180" s="4">
        <v>1.9795213496811261</v>
      </c>
      <c r="V180" s="27"/>
    </row>
    <row r="181" spans="1:22">
      <c r="A181" s="27" t="s">
        <v>10</v>
      </c>
      <c r="B181" s="5">
        <v>0.89329999999999998</v>
      </c>
      <c r="C181" s="2">
        <v>0.82699999999999996</v>
      </c>
      <c r="D181" s="2">
        <v>0.82450000000000001</v>
      </c>
      <c r="E181" s="2">
        <v>0.80289999999999995</v>
      </c>
      <c r="F181" s="2">
        <v>0.875</v>
      </c>
      <c r="H181" s="2">
        <f t="shared" si="63"/>
        <v>0.84453999999999996</v>
      </c>
      <c r="I181" s="2">
        <f t="shared" si="62"/>
        <v>0.88482910039406304</v>
      </c>
      <c r="J181" s="2">
        <f t="shared" si="64"/>
        <v>3.7909405165473128E-2</v>
      </c>
      <c r="L181" s="4">
        <v>0.38743079857839768</v>
      </c>
      <c r="V181" s="27"/>
    </row>
    <row r="182" spans="1:22">
      <c r="A182" s="27" t="s">
        <v>28</v>
      </c>
      <c r="B182" s="2">
        <f>SUM(B172:B181)</f>
        <v>95.423699999999997</v>
      </c>
      <c r="C182" s="2">
        <f t="shared" ref="C182:F182" si="65">SUM(C172:C181)</f>
        <v>95.761799999999994</v>
      </c>
      <c r="D182" s="2">
        <f t="shared" si="65"/>
        <v>95.772500000000008</v>
      </c>
      <c r="E182" s="2">
        <f t="shared" si="65"/>
        <v>95.598299999999995</v>
      </c>
      <c r="F182" s="2">
        <f t="shared" si="65"/>
        <v>94.677099999999996</v>
      </c>
      <c r="H182" s="2">
        <f t="shared" si="63"/>
        <v>95.446679999999986</v>
      </c>
      <c r="I182" s="2">
        <f t="shared" si="62"/>
        <v>99.999999999999986</v>
      </c>
      <c r="J182" s="2">
        <f t="shared" si="64"/>
        <v>0.45310853225248537</v>
      </c>
      <c r="L182" s="4">
        <v>100.00000000000001</v>
      </c>
    </row>
    <row r="183" spans="1:22" s="32" customFormat="1">
      <c r="A183" s="34" t="s">
        <v>671</v>
      </c>
      <c r="B183" s="32">
        <v>0.36589347137778977</v>
      </c>
      <c r="C183" s="32">
        <v>0.36535740296589125</v>
      </c>
      <c r="D183" s="32">
        <v>0.35802628587582125</v>
      </c>
      <c r="E183" s="32">
        <v>0.3621447461575415</v>
      </c>
      <c r="F183" s="32">
        <v>0.3619145526210184</v>
      </c>
      <c r="H183" s="32">
        <v>0.36266858312266009</v>
      </c>
      <c r="J183" s="32">
        <f t="shared" si="64"/>
        <v>3.1632079824637322E-3</v>
      </c>
      <c r="L183" s="35"/>
    </row>
    <row r="184" spans="1:22">
      <c r="A184" s="27"/>
    </row>
    <row r="185" spans="1:22">
      <c r="A185" s="22" t="s">
        <v>663</v>
      </c>
      <c r="B185" s="2" t="s">
        <v>664</v>
      </c>
      <c r="C185" s="2" t="s">
        <v>665</v>
      </c>
      <c r="D185" s="2" t="s">
        <v>666</v>
      </c>
      <c r="E185" s="2" t="s">
        <v>667</v>
      </c>
      <c r="F185" s="2" t="s">
        <v>668</v>
      </c>
      <c r="G185" s="2" t="s">
        <v>669</v>
      </c>
      <c r="I185" s="2" t="s">
        <v>612</v>
      </c>
      <c r="J185" s="2" t="s">
        <v>613</v>
      </c>
      <c r="K185" s="2" t="s">
        <v>614</v>
      </c>
      <c r="M185" s="2" t="s">
        <v>670</v>
      </c>
    </row>
    <row r="186" spans="1:22">
      <c r="A186" s="27" t="s">
        <v>1</v>
      </c>
      <c r="B186" s="2">
        <v>47.477200000000003</v>
      </c>
      <c r="C186" s="2">
        <v>47.0413</v>
      </c>
      <c r="D186" s="2">
        <v>46.844299999999997</v>
      </c>
      <c r="E186" s="2">
        <v>46.691400000000002</v>
      </c>
      <c r="F186" s="2">
        <v>46.452199999999998</v>
      </c>
      <c r="G186" s="2">
        <v>46.517499999999998</v>
      </c>
      <c r="I186" s="2">
        <f>AVERAGE(B186:G186)</f>
        <v>46.837316666666659</v>
      </c>
      <c r="J186" s="2">
        <f t="shared" ref="J186:J196" si="66">100*I186/$I$196</f>
        <v>48.541218612609576</v>
      </c>
      <c r="K186" s="2">
        <f>STDEV(B186:G186)</f>
        <v>0.3802625062593839</v>
      </c>
      <c r="M186" s="2">
        <v>53.938387626947737</v>
      </c>
    </row>
    <row r="187" spans="1:22">
      <c r="A187" s="27" t="s">
        <v>2</v>
      </c>
      <c r="B187" s="2">
        <v>2.7734999999999999</v>
      </c>
      <c r="C187" s="2">
        <v>2.6562000000000001</v>
      </c>
      <c r="D187" s="2">
        <v>2.7351999999999999</v>
      </c>
      <c r="E187" s="2">
        <v>2.6393</v>
      </c>
      <c r="F187" s="2">
        <v>2.7614999999999998</v>
      </c>
      <c r="G187" s="2">
        <v>2.6608999999999998</v>
      </c>
      <c r="I187" s="2">
        <f t="shared" ref="I187:I196" si="67">AVERAGE(B187:G187)</f>
        <v>2.7044333333333328</v>
      </c>
      <c r="J187" s="2">
        <f t="shared" si="66"/>
        <v>2.8028183294708051</v>
      </c>
      <c r="K187" s="2">
        <f t="shared" ref="K187:K197" si="68">STDEV(B187:G187)</f>
        <v>5.9054810698762374E-2</v>
      </c>
      <c r="M187" s="2">
        <v>2.3394388623764231</v>
      </c>
    </row>
    <row r="188" spans="1:22">
      <c r="A188" s="27" t="s">
        <v>3</v>
      </c>
      <c r="B188" s="2">
        <v>17.661999999999999</v>
      </c>
      <c r="C188" s="2">
        <v>17.748200000000001</v>
      </c>
      <c r="D188" s="2">
        <v>17.814399999999999</v>
      </c>
      <c r="E188" s="2">
        <v>17.750699999999998</v>
      </c>
      <c r="F188" s="2">
        <v>18.101900000000001</v>
      </c>
      <c r="G188" s="2">
        <v>17.995899999999999</v>
      </c>
      <c r="I188" s="2">
        <f t="shared" si="67"/>
        <v>17.845516666666668</v>
      </c>
      <c r="J188" s="2">
        <f t="shared" si="66"/>
        <v>18.494721461874981</v>
      </c>
      <c r="K188" s="2">
        <f t="shared" si="68"/>
        <v>0.16819923206324927</v>
      </c>
      <c r="M188" s="2">
        <v>12.110565450524808</v>
      </c>
    </row>
    <row r="189" spans="1:22">
      <c r="A189" s="27" t="s">
        <v>4</v>
      </c>
      <c r="B189" s="2">
        <v>9.2683</v>
      </c>
      <c r="C189" s="2">
        <v>8.9365000000000006</v>
      </c>
      <c r="D189" s="2">
        <v>9.2416999999999998</v>
      </c>
      <c r="E189" s="2">
        <v>8.7091999999999992</v>
      </c>
      <c r="F189" s="2">
        <v>8.9418000000000006</v>
      </c>
      <c r="G189" s="2">
        <v>8.9507999999999992</v>
      </c>
      <c r="I189" s="2">
        <f t="shared" si="67"/>
        <v>9.008049999999999</v>
      </c>
      <c r="J189" s="2">
        <f t="shared" si="66"/>
        <v>9.3357552362624912</v>
      </c>
      <c r="K189" s="2">
        <f t="shared" si="68"/>
        <v>0.21185831822234422</v>
      </c>
      <c r="M189" s="2">
        <v>8.6755366733241637</v>
      </c>
    </row>
    <row r="190" spans="1:22">
      <c r="A190" s="27" t="s">
        <v>5</v>
      </c>
      <c r="B190" s="2">
        <v>0.1176</v>
      </c>
      <c r="C190" s="2">
        <v>0.2777</v>
      </c>
      <c r="D190" s="2">
        <v>0.21029999999999999</v>
      </c>
      <c r="E190" s="2">
        <v>0.28100000000000003</v>
      </c>
      <c r="F190" s="2">
        <v>0.2505</v>
      </c>
      <c r="G190" s="2">
        <v>0.2034</v>
      </c>
      <c r="I190" s="2">
        <f t="shared" si="67"/>
        <v>0.22341666666666668</v>
      </c>
      <c r="J190" s="2">
        <f t="shared" si="66"/>
        <v>0.2315443759417016</v>
      </c>
      <c r="K190" s="2">
        <f t="shared" si="68"/>
        <v>6.1263216261201001E-2</v>
      </c>
      <c r="M190" s="2">
        <v>0.21792691703555384</v>
      </c>
    </row>
    <row r="191" spans="1:22">
      <c r="A191" s="27" t="s">
        <v>6</v>
      </c>
      <c r="B191" s="2">
        <v>2.7164000000000001</v>
      </c>
      <c r="C191" s="2">
        <v>2.7141000000000002</v>
      </c>
      <c r="D191" s="2">
        <v>2.7650000000000001</v>
      </c>
      <c r="E191" s="2">
        <v>2.8016000000000001</v>
      </c>
      <c r="F191" s="2">
        <v>2.6677</v>
      </c>
      <c r="G191" s="2">
        <v>2.6027</v>
      </c>
      <c r="I191" s="2">
        <f t="shared" si="67"/>
        <v>2.7112500000000002</v>
      </c>
      <c r="J191" s="2">
        <f t="shared" si="66"/>
        <v>2.8098829807024472</v>
      </c>
      <c r="K191" s="2">
        <f t="shared" si="68"/>
        <v>7.0379734299015409E-2</v>
      </c>
      <c r="M191" s="2">
        <v>4.6546569459248914</v>
      </c>
    </row>
    <row r="192" spans="1:22">
      <c r="A192" s="27" t="s">
        <v>7</v>
      </c>
      <c r="B192" s="2">
        <v>7.3876999999999997</v>
      </c>
      <c r="C192" s="2">
        <v>7.1756000000000002</v>
      </c>
      <c r="D192" s="2">
        <v>7.3510999999999997</v>
      </c>
      <c r="E192" s="2">
        <v>7.4084000000000003</v>
      </c>
      <c r="F192" s="2">
        <v>7.2027999999999999</v>
      </c>
      <c r="G192" s="2">
        <v>7.3311000000000002</v>
      </c>
      <c r="I192" s="2">
        <f t="shared" si="67"/>
        <v>7.3094499999999991</v>
      </c>
      <c r="J192" s="2">
        <f t="shared" si="66"/>
        <v>7.5753616056414943</v>
      </c>
      <c r="K192" s="2">
        <f t="shared" si="68"/>
        <v>9.7373153384287578E-2</v>
      </c>
      <c r="M192" s="2">
        <v>9.0188655984501889</v>
      </c>
    </row>
    <row r="193" spans="1:24">
      <c r="A193" s="27" t="s">
        <v>8</v>
      </c>
      <c r="B193" s="2">
        <v>5.6881000000000004</v>
      </c>
      <c r="C193" s="2">
        <v>5.6200999999999999</v>
      </c>
      <c r="D193" s="2">
        <v>5.7591999999999999</v>
      </c>
      <c r="E193" s="2">
        <v>5.5011999999999999</v>
      </c>
      <c r="F193" s="2">
        <v>5.6707999999999998</v>
      </c>
      <c r="G193" s="2">
        <v>5.7439</v>
      </c>
      <c r="I193" s="2">
        <f t="shared" si="67"/>
        <v>5.6638833333333336</v>
      </c>
      <c r="J193" s="2">
        <f t="shared" si="66"/>
        <v>5.8699306161429528</v>
      </c>
      <c r="K193" s="2">
        <f t="shared" si="68"/>
        <v>9.4345183590190104E-2</v>
      </c>
      <c r="M193" s="2">
        <v>6.3232554696222154</v>
      </c>
    </row>
    <row r="194" spans="1:24">
      <c r="A194" s="27" t="s">
        <v>9</v>
      </c>
      <c r="B194" s="2">
        <v>2.9106000000000001</v>
      </c>
      <c r="C194" s="2">
        <v>2.847</v>
      </c>
      <c r="D194" s="2">
        <v>2.9925000000000002</v>
      </c>
      <c r="E194" s="2">
        <v>2.9333</v>
      </c>
      <c r="F194" s="2">
        <v>2.9516</v>
      </c>
      <c r="G194" s="2">
        <v>2.8811</v>
      </c>
      <c r="I194" s="2">
        <f t="shared" si="67"/>
        <v>2.9193499999999997</v>
      </c>
      <c r="J194" s="2">
        <f t="shared" si="66"/>
        <v>3.0255534826053254</v>
      </c>
      <c r="K194" s="2">
        <f t="shared" si="68"/>
        <v>5.1690879272846629E-2</v>
      </c>
      <c r="M194" s="2">
        <v>2.1445049084001555</v>
      </c>
    </row>
    <row r="195" spans="1:24">
      <c r="A195" s="27" t="s">
        <v>10</v>
      </c>
      <c r="B195" s="2">
        <v>1.3151999999999999</v>
      </c>
      <c r="C195" s="2">
        <v>1.2788999999999999</v>
      </c>
      <c r="D195" s="2">
        <v>1.2259</v>
      </c>
      <c r="E195" s="2">
        <v>1.2684</v>
      </c>
      <c r="F195" s="2">
        <v>1.2532000000000001</v>
      </c>
      <c r="G195" s="2">
        <v>1.2611000000000001</v>
      </c>
      <c r="I195" s="2">
        <f t="shared" si="67"/>
        <v>1.2671166666666667</v>
      </c>
      <c r="J195" s="2">
        <f t="shared" si="66"/>
        <v>1.3132132987482095</v>
      </c>
      <c r="K195" s="2">
        <f t="shared" si="68"/>
        <v>2.9601311907864226E-2</v>
      </c>
      <c r="M195" s="2">
        <v>0.57686154739387374</v>
      </c>
    </row>
    <row r="196" spans="1:24">
      <c r="A196" s="27" t="s">
        <v>28</v>
      </c>
      <c r="B196" s="2">
        <f>SUM(B186:B195)</f>
        <v>97.316599999999994</v>
      </c>
      <c r="C196" s="2">
        <f t="shared" ref="C196:G196" si="69">SUM(C186:C195)</f>
        <v>96.295599999999979</v>
      </c>
      <c r="D196" s="2">
        <f t="shared" si="69"/>
        <v>96.939600000000013</v>
      </c>
      <c r="E196" s="2">
        <f t="shared" si="69"/>
        <v>95.984499999999997</v>
      </c>
      <c r="F196" s="2">
        <f t="shared" si="69"/>
        <v>96.253999999999991</v>
      </c>
      <c r="G196" s="2">
        <f t="shared" si="69"/>
        <v>96.148399999999995</v>
      </c>
      <c r="I196" s="2">
        <f t="shared" si="67"/>
        <v>96.489783333333335</v>
      </c>
      <c r="J196" s="2">
        <f t="shared" si="66"/>
        <v>100.00000000000001</v>
      </c>
      <c r="K196" s="2">
        <f t="shared" si="68"/>
        <v>0.51982989685729963</v>
      </c>
      <c r="M196" s="2">
        <v>100</v>
      </c>
    </row>
    <row r="197" spans="1:24" s="32" customFormat="1">
      <c r="A197" s="34" t="s">
        <v>671</v>
      </c>
      <c r="B197" s="32">
        <v>0.34316473534309894</v>
      </c>
      <c r="C197" s="32">
        <v>0.35123529538913623</v>
      </c>
      <c r="D197" s="32">
        <v>0.34782456840983872</v>
      </c>
      <c r="E197" s="32">
        <v>0.36444583190074176</v>
      </c>
      <c r="F197" s="32">
        <v>0.34718174347649761</v>
      </c>
      <c r="G197" s="32">
        <v>0.34138603187060418</v>
      </c>
      <c r="I197" s="32">
        <v>0.34918149569886797</v>
      </c>
      <c r="K197" s="32">
        <f t="shared" si="68"/>
        <v>8.2465176073128234E-3</v>
      </c>
    </row>
    <row r="198" spans="1:24">
      <c r="A198" s="27"/>
    </row>
    <row r="199" spans="1:24">
      <c r="A199" s="22" t="s">
        <v>190</v>
      </c>
      <c r="B199" s="2" t="s">
        <v>202</v>
      </c>
      <c r="C199" s="2" t="s">
        <v>203</v>
      </c>
      <c r="D199" s="2" t="s">
        <v>204</v>
      </c>
      <c r="E199" s="2" t="s">
        <v>205</v>
      </c>
      <c r="F199" s="2" t="s">
        <v>206</v>
      </c>
      <c r="G199" s="2" t="s">
        <v>207</v>
      </c>
      <c r="H199" s="2" t="s">
        <v>208</v>
      </c>
      <c r="I199" s="2" t="s">
        <v>209</v>
      </c>
      <c r="J199" s="2" t="s">
        <v>210</v>
      </c>
      <c r="K199" s="2" t="s">
        <v>211</v>
      </c>
      <c r="L199" s="2" t="s">
        <v>212</v>
      </c>
      <c r="M199" s="2" t="s">
        <v>213</v>
      </c>
      <c r="N199" s="2" t="s">
        <v>214</v>
      </c>
      <c r="O199" s="2" t="s">
        <v>215</v>
      </c>
      <c r="Q199" s="2" t="s">
        <v>612</v>
      </c>
      <c r="R199" s="2" t="s">
        <v>613</v>
      </c>
      <c r="S199" s="2" t="s">
        <v>614</v>
      </c>
      <c r="U199" s="2" t="s">
        <v>670</v>
      </c>
    </row>
    <row r="200" spans="1:24">
      <c r="A200" s="27" t="s">
        <v>1</v>
      </c>
      <c r="B200" s="5">
        <v>45.21</v>
      </c>
      <c r="C200" s="2">
        <v>45.682400000000001</v>
      </c>
      <c r="D200" s="2">
        <v>45.135899999999999</v>
      </c>
      <c r="E200" s="2">
        <v>45.6524</v>
      </c>
      <c r="F200" s="2">
        <v>45.2864</v>
      </c>
      <c r="G200" s="2">
        <v>45.308599999999998</v>
      </c>
      <c r="H200" s="2">
        <v>45.716500000000003</v>
      </c>
      <c r="I200" s="2">
        <v>45.285200000000003</v>
      </c>
      <c r="J200" s="2">
        <v>45.687100000000001</v>
      </c>
      <c r="K200" s="2">
        <v>44.936900000000001</v>
      </c>
      <c r="L200" s="2">
        <v>45.195099999999996</v>
      </c>
      <c r="M200" s="2">
        <v>45.4726</v>
      </c>
      <c r="N200" s="2">
        <v>44.825800000000001</v>
      </c>
      <c r="O200" s="2">
        <v>46.203000000000003</v>
      </c>
      <c r="Q200" s="2">
        <f>AVERAGE(B200:O200)</f>
        <v>45.399849999999994</v>
      </c>
      <c r="R200" s="2">
        <f t="shared" ref="R200:R210" si="70">100*Q200/$Q$210</f>
        <v>48.542920912658808</v>
      </c>
      <c r="S200" s="2">
        <f>STDEV(B200:O200)</f>
        <v>0.36189370039365965</v>
      </c>
      <c r="U200" s="2">
        <v>53.818164717983848</v>
      </c>
      <c r="X200" s="27"/>
    </row>
    <row r="201" spans="1:24">
      <c r="A201" s="27" t="s">
        <v>2</v>
      </c>
      <c r="B201" s="5">
        <v>2.7069999999999999</v>
      </c>
      <c r="C201" s="2">
        <v>2.7153999999999998</v>
      </c>
      <c r="D201" s="2">
        <v>2.6880999999999999</v>
      </c>
      <c r="E201" s="2">
        <v>2.6564999999999999</v>
      </c>
      <c r="F201" s="2">
        <v>2.7258</v>
      </c>
      <c r="G201" s="2">
        <v>2.7058</v>
      </c>
      <c r="H201" s="2">
        <v>2.6859000000000002</v>
      </c>
      <c r="I201" s="2">
        <v>2.6720000000000002</v>
      </c>
      <c r="J201" s="2">
        <v>2.6396999999999999</v>
      </c>
      <c r="K201" s="2">
        <v>2.6669</v>
      </c>
      <c r="L201" s="2">
        <v>2.6768999999999998</v>
      </c>
      <c r="M201" s="2">
        <v>2.6943999999999999</v>
      </c>
      <c r="N201" s="2">
        <v>2.7254999999999998</v>
      </c>
      <c r="O201" s="2">
        <v>2.6812</v>
      </c>
      <c r="Q201" s="2">
        <f t="shared" ref="Q201:Q210" si="71">AVERAGE(B201:O201)</f>
        <v>2.6886499999999995</v>
      </c>
      <c r="R201" s="2">
        <f t="shared" si="70"/>
        <v>2.8747875667390992</v>
      </c>
      <c r="S201" s="2">
        <f t="shared" ref="S201:S209" si="72">STDEV(B201:O201)</f>
        <v>2.556884372103611E-2</v>
      </c>
      <c r="U201" s="2">
        <v>2.3940774856333014</v>
      </c>
      <c r="X201" s="27"/>
    </row>
    <row r="202" spans="1:24">
      <c r="A202" s="27" t="s">
        <v>3</v>
      </c>
      <c r="B202" s="5">
        <v>17.9238</v>
      </c>
      <c r="C202" s="2">
        <v>17.689599999999999</v>
      </c>
      <c r="D202" s="2">
        <v>17.602900000000002</v>
      </c>
      <c r="E202" s="2">
        <v>17.306100000000001</v>
      </c>
      <c r="F202" s="2">
        <v>18.285299999999999</v>
      </c>
      <c r="G202" s="2">
        <v>17.180800000000001</v>
      </c>
      <c r="H202" s="2">
        <v>17.219200000000001</v>
      </c>
      <c r="I202" s="2">
        <v>17.948799999999999</v>
      </c>
      <c r="J202" s="2">
        <v>17.151</v>
      </c>
      <c r="K202" s="2">
        <v>18.6584</v>
      </c>
      <c r="L202" s="2">
        <v>17.721499999999999</v>
      </c>
      <c r="M202" s="2">
        <v>17.723600000000001</v>
      </c>
      <c r="N202" s="2">
        <v>18.063099999999999</v>
      </c>
      <c r="O202" s="2">
        <v>17.6158</v>
      </c>
      <c r="Q202" s="2">
        <f t="shared" si="71"/>
        <v>17.720707142857144</v>
      </c>
      <c r="R202" s="2">
        <f t="shared" si="70"/>
        <v>18.947527037029911</v>
      </c>
      <c r="S202" s="2">
        <f t="shared" si="72"/>
        <v>0.43623159421482577</v>
      </c>
      <c r="U202" s="2">
        <v>12.378979821617927</v>
      </c>
      <c r="X202" s="27"/>
    </row>
    <row r="203" spans="1:24">
      <c r="A203" s="27" t="s">
        <v>4</v>
      </c>
      <c r="B203" s="5">
        <v>8.5603999999999996</v>
      </c>
      <c r="C203" s="2">
        <v>8.7860999999999994</v>
      </c>
      <c r="D203" s="2">
        <v>8.5680999999999994</v>
      </c>
      <c r="E203" s="2">
        <v>8.6171000000000006</v>
      </c>
      <c r="F203" s="2">
        <v>8.8922000000000008</v>
      </c>
      <c r="G203" s="2">
        <v>8.8632000000000009</v>
      </c>
      <c r="H203" s="2">
        <v>8.8023000000000007</v>
      </c>
      <c r="I203" s="2">
        <v>8.8269000000000002</v>
      </c>
      <c r="J203" s="2">
        <v>9.2208000000000006</v>
      </c>
      <c r="K203" s="2">
        <v>9.1653000000000002</v>
      </c>
      <c r="L203" s="2">
        <v>9.1137999999999995</v>
      </c>
      <c r="M203" s="2">
        <v>8.9347999999999992</v>
      </c>
      <c r="N203" s="2">
        <v>9.0205000000000002</v>
      </c>
      <c r="O203" s="2">
        <v>9.3374000000000006</v>
      </c>
      <c r="Q203" s="2">
        <f t="shared" si="71"/>
        <v>8.9077785714285707</v>
      </c>
      <c r="R203" s="2">
        <f t="shared" si="70"/>
        <v>9.5244717923150404</v>
      </c>
      <c r="S203" s="2">
        <f t="shared" si="72"/>
        <v>0.24178908538887126</v>
      </c>
      <c r="U203" s="2">
        <v>8.8308698978180402</v>
      </c>
      <c r="X203" s="27"/>
    </row>
    <row r="204" spans="1:24">
      <c r="A204" s="27" t="s">
        <v>5</v>
      </c>
      <c r="B204" s="5">
        <v>0.22589999999999999</v>
      </c>
      <c r="C204" s="2">
        <v>0.23280000000000001</v>
      </c>
      <c r="D204" s="2">
        <v>0.23599999999999999</v>
      </c>
      <c r="E204" s="2">
        <v>0.28749999999999998</v>
      </c>
      <c r="F204" s="2">
        <v>0.2301</v>
      </c>
      <c r="G204" s="2">
        <v>0.2195</v>
      </c>
      <c r="H204" s="2">
        <v>0.25729999999999997</v>
      </c>
      <c r="I204" s="2">
        <v>0.22550000000000001</v>
      </c>
      <c r="J204" s="2">
        <v>0.2281</v>
      </c>
      <c r="K204" s="2">
        <v>0.26819999999999999</v>
      </c>
      <c r="L204" s="2">
        <v>0.18490000000000001</v>
      </c>
      <c r="M204" s="2">
        <v>0.2064</v>
      </c>
      <c r="N204" s="2">
        <v>0.22950000000000001</v>
      </c>
      <c r="O204" s="2">
        <v>0.2014</v>
      </c>
      <c r="Q204" s="2">
        <f t="shared" si="71"/>
        <v>0.23093571428571424</v>
      </c>
      <c r="R204" s="2">
        <f t="shared" si="70"/>
        <v>0.24692359367882927</v>
      </c>
      <c r="S204" s="2">
        <f t="shared" si="72"/>
        <v>2.6461106644189814E-2</v>
      </c>
      <c r="U204" s="2">
        <v>0.23187553060459937</v>
      </c>
      <c r="X204" s="27"/>
    </row>
    <row r="205" spans="1:24">
      <c r="A205" s="27" t="s">
        <v>6</v>
      </c>
      <c r="B205" s="5">
        <v>2.714</v>
      </c>
      <c r="C205" s="2">
        <v>2.7639</v>
      </c>
      <c r="D205" s="2">
        <v>2.7351999999999999</v>
      </c>
      <c r="E205" s="2">
        <v>2.7176</v>
      </c>
      <c r="F205" s="2">
        <v>2.6717</v>
      </c>
      <c r="G205" s="2">
        <v>2.7202000000000002</v>
      </c>
      <c r="H205" s="2">
        <v>2.6878000000000002</v>
      </c>
      <c r="I205" s="2">
        <v>2.6425999999999998</v>
      </c>
      <c r="J205" s="2">
        <v>2.734</v>
      </c>
      <c r="K205" s="2">
        <v>2.7218</v>
      </c>
      <c r="L205" s="2">
        <v>2.8005</v>
      </c>
      <c r="M205" s="2">
        <v>2.7402000000000002</v>
      </c>
      <c r="N205" s="2">
        <v>2.7286999999999999</v>
      </c>
      <c r="O205" s="2">
        <v>2.6726000000000001</v>
      </c>
      <c r="Q205" s="2">
        <f t="shared" si="71"/>
        <v>2.7179142857142864</v>
      </c>
      <c r="R205" s="2">
        <f t="shared" si="70"/>
        <v>2.9060778442839386</v>
      </c>
      <c r="S205" s="2">
        <f t="shared" si="72"/>
        <v>4.0105262596224059E-2</v>
      </c>
      <c r="U205" s="2">
        <v>4.8031083263059413</v>
      </c>
      <c r="X205" s="27"/>
    </row>
    <row r="206" spans="1:24">
      <c r="A206" s="27" t="s">
        <v>7</v>
      </c>
      <c r="B206" s="5">
        <v>7.1372</v>
      </c>
      <c r="C206" s="2">
        <v>7.1013000000000002</v>
      </c>
      <c r="D206" s="2">
        <v>7.2041000000000004</v>
      </c>
      <c r="E206" s="2">
        <v>7.0732999999999997</v>
      </c>
      <c r="F206" s="2">
        <v>7.1904000000000003</v>
      </c>
      <c r="G206" s="2">
        <v>7.1125999999999996</v>
      </c>
      <c r="H206" s="2">
        <v>7.0867000000000004</v>
      </c>
      <c r="I206" s="2">
        <v>7.1496000000000004</v>
      </c>
      <c r="J206" s="2">
        <v>7.1384999999999996</v>
      </c>
      <c r="K206" s="2">
        <v>7.0900999999999996</v>
      </c>
      <c r="L206" s="2">
        <v>7.2202000000000002</v>
      </c>
      <c r="M206" s="2">
        <v>7.0883000000000003</v>
      </c>
      <c r="N206" s="2">
        <v>7.0403000000000002</v>
      </c>
      <c r="O206" s="2">
        <v>7.0837000000000003</v>
      </c>
      <c r="Q206" s="2">
        <f t="shared" si="71"/>
        <v>7.1225928571428563</v>
      </c>
      <c r="R206" s="2">
        <f t="shared" si="70"/>
        <v>7.61569612580998</v>
      </c>
      <c r="S206" s="2">
        <f t="shared" si="72"/>
        <v>5.3170299174310855E-2</v>
      </c>
      <c r="U206" s="2">
        <v>9.0463595923932907</v>
      </c>
      <c r="X206" s="27"/>
    </row>
    <row r="207" spans="1:24">
      <c r="A207" s="27" t="s">
        <v>8</v>
      </c>
      <c r="B207" s="5">
        <v>4.4736000000000002</v>
      </c>
      <c r="C207" s="2">
        <v>4.6840999999999999</v>
      </c>
      <c r="D207" s="2">
        <v>5.3902000000000001</v>
      </c>
      <c r="E207" s="2">
        <v>5.6456999999999997</v>
      </c>
      <c r="F207" s="2">
        <v>5.5316999999999998</v>
      </c>
      <c r="G207" s="2">
        <v>5.3326000000000002</v>
      </c>
      <c r="H207" s="2">
        <v>5.3696999999999999</v>
      </c>
      <c r="I207" s="2">
        <v>5.7004999999999999</v>
      </c>
      <c r="J207" s="2">
        <v>5.4203999999999999</v>
      </c>
      <c r="K207" s="2">
        <v>5.3414000000000001</v>
      </c>
      <c r="L207" s="2">
        <v>5.5275999999999996</v>
      </c>
      <c r="M207" s="2">
        <v>5.5350999999999999</v>
      </c>
      <c r="N207" s="2">
        <v>5.3818999999999999</v>
      </c>
      <c r="O207" s="2">
        <v>5.5704000000000002</v>
      </c>
      <c r="Q207" s="2">
        <f t="shared" si="71"/>
        <v>5.3503499999999997</v>
      </c>
      <c r="R207" s="2">
        <f t="shared" si="70"/>
        <v>5.7207593616508436</v>
      </c>
      <c r="S207" s="2">
        <f t="shared" si="72"/>
        <v>0.34835174917580947</v>
      </c>
      <c r="U207" s="2">
        <v>6.1486126463749899</v>
      </c>
      <c r="X207" s="27"/>
    </row>
    <row r="208" spans="1:24">
      <c r="A208" s="27" t="s">
        <v>9</v>
      </c>
      <c r="B208" s="5">
        <v>2.6919</v>
      </c>
      <c r="C208" s="2">
        <v>2.6798999999999999</v>
      </c>
      <c r="D208" s="2">
        <v>2.7256</v>
      </c>
      <c r="E208" s="2">
        <v>2.5752000000000002</v>
      </c>
      <c r="F208" s="2">
        <v>2.7772000000000001</v>
      </c>
      <c r="G208" s="2">
        <v>2.4163999999999999</v>
      </c>
      <c r="H208" s="2">
        <v>2.8016000000000001</v>
      </c>
      <c r="I208" s="2">
        <v>2.5768</v>
      </c>
      <c r="J208" s="2">
        <v>2.5438000000000001</v>
      </c>
      <c r="K208" s="2">
        <v>2.7187000000000001</v>
      </c>
      <c r="L208" s="2">
        <v>2.6539000000000001</v>
      </c>
      <c r="M208" s="2">
        <v>2.7751000000000001</v>
      </c>
      <c r="N208" s="2">
        <v>2.4683999999999999</v>
      </c>
      <c r="O208" s="2">
        <v>2.6496</v>
      </c>
      <c r="Q208" s="2">
        <f t="shared" si="71"/>
        <v>2.6467214285714289</v>
      </c>
      <c r="R208" s="2">
        <f t="shared" si="70"/>
        <v>2.8299562440180357</v>
      </c>
      <c r="S208" s="2">
        <f t="shared" si="72"/>
        <v>0.1168632348488637</v>
      </c>
      <c r="U208" s="2">
        <v>2.0013250179303381</v>
      </c>
      <c r="X208" s="27"/>
    </row>
    <row r="209" spans="1:24">
      <c r="A209" s="27" t="s">
        <v>10</v>
      </c>
      <c r="B209" s="5">
        <v>0.8115</v>
      </c>
      <c r="C209" s="2">
        <v>0.69020000000000004</v>
      </c>
      <c r="D209" s="2">
        <v>0.74739999999999995</v>
      </c>
      <c r="E209" s="2">
        <v>0.75319999999999998</v>
      </c>
      <c r="F209" s="2">
        <v>0.74819999999999998</v>
      </c>
      <c r="G209" s="2">
        <v>0.74670000000000003</v>
      </c>
      <c r="H209" s="2">
        <v>0.69950000000000001</v>
      </c>
      <c r="I209" s="2">
        <v>0.74099999999999999</v>
      </c>
      <c r="J209" s="2">
        <v>0.68100000000000005</v>
      </c>
      <c r="K209" s="2">
        <v>0.78169999999999995</v>
      </c>
      <c r="L209" s="2">
        <v>0.72550000000000003</v>
      </c>
      <c r="M209" s="2">
        <v>0.79800000000000004</v>
      </c>
      <c r="N209" s="2">
        <v>0.76580000000000004</v>
      </c>
      <c r="O209" s="2">
        <v>0.66569999999999996</v>
      </c>
      <c r="Q209" s="2">
        <f t="shared" si="71"/>
        <v>0.73967142857142854</v>
      </c>
      <c r="R209" s="2">
        <f t="shared" si="70"/>
        <v>0.79087952181551724</v>
      </c>
      <c r="S209" s="2">
        <f t="shared" si="72"/>
        <v>4.3459467032227563E-2</v>
      </c>
      <c r="U209" s="2">
        <v>0.34662696333771637</v>
      </c>
      <c r="X209" s="27"/>
    </row>
    <row r="210" spans="1:24">
      <c r="A210" s="27" t="s">
        <v>28</v>
      </c>
      <c r="B210" s="2">
        <f>SUM(B200:B209)</f>
        <v>92.455299999999994</v>
      </c>
      <c r="C210" s="2">
        <f t="shared" ref="C210:O210" si="73">SUM(C200:C209)</f>
        <v>93.025700000000015</v>
      </c>
      <c r="D210" s="2">
        <f t="shared" si="73"/>
        <v>93.033500000000018</v>
      </c>
      <c r="E210" s="2">
        <f t="shared" si="73"/>
        <v>93.284600000000012</v>
      </c>
      <c r="F210" s="2">
        <f t="shared" si="73"/>
        <v>94.338999999999984</v>
      </c>
      <c r="G210" s="2">
        <f t="shared" si="73"/>
        <v>92.606400000000008</v>
      </c>
      <c r="H210" s="2">
        <f t="shared" si="73"/>
        <v>93.326499999999996</v>
      </c>
      <c r="I210" s="2">
        <f t="shared" si="73"/>
        <v>93.768900000000016</v>
      </c>
      <c r="J210" s="2">
        <f t="shared" si="73"/>
        <v>93.444399999999987</v>
      </c>
      <c r="K210" s="2">
        <f t="shared" si="73"/>
        <v>94.349399999999989</v>
      </c>
      <c r="L210" s="2">
        <f t="shared" si="73"/>
        <v>93.819900000000004</v>
      </c>
      <c r="M210" s="2">
        <f t="shared" si="73"/>
        <v>93.968500000000006</v>
      </c>
      <c r="N210" s="2">
        <f t="shared" si="73"/>
        <v>93.249499999999998</v>
      </c>
      <c r="O210" s="2">
        <f t="shared" si="73"/>
        <v>94.680800000000033</v>
      </c>
      <c r="Q210" s="2">
        <f t="shared" si="71"/>
        <v>93.525171428571426</v>
      </c>
      <c r="R210" s="2">
        <f t="shared" si="70"/>
        <v>100</v>
      </c>
      <c r="S210" s="2">
        <f>STDEV(B210:O210)</f>
        <v>0.66098980956717435</v>
      </c>
      <c r="U210" s="2">
        <v>99.999999999999986</v>
      </c>
      <c r="X210" s="27"/>
    </row>
    <row r="211" spans="1:24" s="32" customFormat="1">
      <c r="A211" s="34" t="s">
        <v>671</v>
      </c>
      <c r="B211" s="32">
        <v>0.36108604822906692</v>
      </c>
      <c r="C211" s="32">
        <v>0.35928740700849404</v>
      </c>
      <c r="D211" s="32">
        <v>0.36267523826122738</v>
      </c>
      <c r="E211" s="32">
        <v>0.35986972933718703</v>
      </c>
      <c r="F211" s="32">
        <v>0.34878375326117284</v>
      </c>
      <c r="G211" s="32">
        <v>0.35362733092210452</v>
      </c>
      <c r="H211" s="32">
        <v>0.35246530732448333</v>
      </c>
      <c r="I211" s="32">
        <v>0.34797081012929038</v>
      </c>
      <c r="J211" s="32">
        <v>0.34578333692350222</v>
      </c>
      <c r="K211" s="32">
        <v>0.34613742410373705</v>
      </c>
      <c r="L211" s="32">
        <v>0.35390411357736556</v>
      </c>
      <c r="M211" s="32">
        <v>0.35346268561135774</v>
      </c>
      <c r="N211" s="32">
        <v>0.35032644432040971</v>
      </c>
      <c r="O211" s="32">
        <v>0.33784640046688341</v>
      </c>
      <c r="Q211" s="32">
        <v>0.35228957002493327</v>
      </c>
      <c r="S211" s="32">
        <f>STDEV(B211:O211)</f>
        <v>6.9112806611599581E-3</v>
      </c>
      <c r="X211" s="34"/>
    </row>
    <row r="212" spans="1:24">
      <c r="A212" s="5"/>
    </row>
    <row r="213" spans="1:24">
      <c r="A213" s="22" t="s">
        <v>151</v>
      </c>
      <c r="B213" s="2" t="s">
        <v>317</v>
      </c>
      <c r="C213" s="2" t="s">
        <v>318</v>
      </c>
      <c r="D213" s="2" t="s">
        <v>319</v>
      </c>
      <c r="E213" s="2" t="s">
        <v>320</v>
      </c>
      <c r="F213" s="2" t="s">
        <v>321</v>
      </c>
      <c r="G213" s="2" t="s">
        <v>322</v>
      </c>
      <c r="H213" s="2" t="s">
        <v>323</v>
      </c>
      <c r="I213" s="2" t="s">
        <v>324</v>
      </c>
      <c r="J213" s="2" t="s">
        <v>325</v>
      </c>
      <c r="K213" s="2" t="s">
        <v>326</v>
      </c>
      <c r="L213" s="2" t="s">
        <v>327</v>
      </c>
      <c r="M213" s="2" t="s">
        <v>328</v>
      </c>
      <c r="O213" s="2" t="s">
        <v>612</v>
      </c>
      <c r="P213" s="2" t="s">
        <v>613</v>
      </c>
      <c r="Q213" s="2" t="s">
        <v>614</v>
      </c>
      <c r="S213" s="2" t="s">
        <v>670</v>
      </c>
    </row>
    <row r="214" spans="1:24">
      <c r="A214" s="27" t="s">
        <v>1</v>
      </c>
      <c r="B214" s="5">
        <v>45.707799999999999</v>
      </c>
      <c r="C214" s="2">
        <v>46.762300000000003</v>
      </c>
      <c r="D214" s="2">
        <v>46.005600000000001</v>
      </c>
      <c r="E214" s="2">
        <v>45.669899999999998</v>
      </c>
      <c r="F214" s="2">
        <v>45.438899999999997</v>
      </c>
      <c r="G214" s="2">
        <v>46.21</v>
      </c>
      <c r="H214" s="2">
        <v>46.009900000000002</v>
      </c>
      <c r="I214" s="2">
        <v>45.915799999999997</v>
      </c>
      <c r="J214" s="2">
        <v>46.599299999999999</v>
      </c>
      <c r="K214" s="2">
        <v>45.990299999999998</v>
      </c>
      <c r="L214" s="2">
        <v>44.915999999999997</v>
      </c>
      <c r="M214" s="2">
        <v>46.094700000000003</v>
      </c>
      <c r="O214" s="2">
        <f>AVERAGE(B214:M214)</f>
        <v>45.943374999999996</v>
      </c>
      <c r="P214" s="2">
        <f t="shared" ref="P214:P224" si="74">100*O214/$O$224</f>
        <v>48.442720655724678</v>
      </c>
      <c r="Q214" s="2">
        <f>STDEV(B214:M214)</f>
        <v>0.49049162188192902</v>
      </c>
      <c r="S214" s="2">
        <v>53.622292166002268</v>
      </c>
    </row>
    <row r="215" spans="1:24">
      <c r="A215" s="27" t="s">
        <v>2</v>
      </c>
      <c r="B215" s="5">
        <v>3.0198999999999998</v>
      </c>
      <c r="C215" s="2">
        <v>2.6795</v>
      </c>
      <c r="D215" s="2">
        <v>2.9575999999999998</v>
      </c>
      <c r="E215" s="2">
        <v>2.8736999999999999</v>
      </c>
      <c r="F215" s="2">
        <v>2.988</v>
      </c>
      <c r="G215" s="2">
        <v>2.9622000000000002</v>
      </c>
      <c r="H215" s="2">
        <v>2.8601999999999999</v>
      </c>
      <c r="I215" s="2">
        <v>2.9264000000000001</v>
      </c>
      <c r="J215" s="2">
        <v>2.9746000000000001</v>
      </c>
      <c r="K215" s="2">
        <v>2.9510999999999998</v>
      </c>
      <c r="L215" s="2">
        <v>3.0261999999999998</v>
      </c>
      <c r="M215" s="2">
        <v>3.0059999999999998</v>
      </c>
      <c r="O215" s="2">
        <f t="shared" ref="O215:O224" si="75">AVERAGE(B215:M215)</f>
        <v>2.9354499999999999</v>
      </c>
      <c r="P215" s="2">
        <f t="shared" si="74"/>
        <v>3.0951401447727123</v>
      </c>
      <c r="Q215" s="2">
        <f t="shared" ref="Q215:Q225" si="76">STDEV(B215:M215)</f>
        <v>9.589669157247005E-2</v>
      </c>
      <c r="S215" s="2">
        <v>2.5735145781760225</v>
      </c>
    </row>
    <row r="216" spans="1:24">
      <c r="A216" s="27" t="s">
        <v>3</v>
      </c>
      <c r="B216" s="5">
        <v>16.671700000000001</v>
      </c>
      <c r="C216" s="2">
        <v>18.633400000000002</v>
      </c>
      <c r="D216" s="2">
        <v>17.258400000000002</v>
      </c>
      <c r="E216" s="2">
        <v>16.8568</v>
      </c>
      <c r="F216" s="2">
        <v>16.396100000000001</v>
      </c>
      <c r="G216" s="2">
        <v>17.205400000000001</v>
      </c>
      <c r="H216" s="2">
        <v>17.249400000000001</v>
      </c>
      <c r="I216" s="2">
        <v>17.125900000000001</v>
      </c>
      <c r="J216" s="2">
        <v>17.292300000000001</v>
      </c>
      <c r="K216" s="2">
        <v>17.0016</v>
      </c>
      <c r="L216" s="2">
        <v>16.631799999999998</v>
      </c>
      <c r="M216" s="2">
        <v>16.916799999999999</v>
      </c>
      <c r="O216" s="2">
        <f t="shared" si="75"/>
        <v>17.103300000000001</v>
      </c>
      <c r="P216" s="2">
        <f t="shared" si="74"/>
        <v>18.033729219741822</v>
      </c>
      <c r="Q216" s="2">
        <f t="shared" si="76"/>
        <v>0.55985983960273544</v>
      </c>
      <c r="S216" s="2">
        <v>11.763369364211048</v>
      </c>
    </row>
    <row r="217" spans="1:24">
      <c r="A217" s="27" t="s">
        <v>4</v>
      </c>
      <c r="B217" s="5">
        <v>8.5190999999999999</v>
      </c>
      <c r="C217" s="2">
        <v>6.7854000000000001</v>
      </c>
      <c r="D217" s="2">
        <v>8.2535000000000007</v>
      </c>
      <c r="E217" s="2">
        <v>7.6767000000000003</v>
      </c>
      <c r="F217" s="2">
        <v>7.2027000000000001</v>
      </c>
      <c r="G217" s="2">
        <v>7.2904999999999998</v>
      </c>
      <c r="H217" s="2">
        <v>7.9837999999999996</v>
      </c>
      <c r="I217" s="2">
        <v>7.9145000000000003</v>
      </c>
      <c r="J217" s="2">
        <v>7.6417000000000002</v>
      </c>
      <c r="K217" s="2">
        <v>8.3443000000000005</v>
      </c>
      <c r="L217" s="2">
        <v>8.1448999999999998</v>
      </c>
      <c r="M217" s="2">
        <v>8.2794000000000008</v>
      </c>
      <c r="O217" s="2">
        <f t="shared" si="75"/>
        <v>7.8363750000000003</v>
      </c>
      <c r="P217" s="2">
        <f t="shared" si="74"/>
        <v>8.2626782442192042</v>
      </c>
      <c r="Q217" s="2">
        <f t="shared" si="76"/>
        <v>0.52956735364394836</v>
      </c>
      <c r="S217" s="2">
        <v>7.6488703182935378</v>
      </c>
    </row>
    <row r="218" spans="1:24">
      <c r="A218" s="27" t="s">
        <v>5</v>
      </c>
      <c r="B218" s="5">
        <v>0.1615</v>
      </c>
      <c r="C218" s="2">
        <v>0.23430000000000001</v>
      </c>
      <c r="D218" s="2">
        <v>4.0500000000000001E-2</v>
      </c>
      <c r="E218" s="2">
        <v>0.23169999999999999</v>
      </c>
      <c r="F218" s="2">
        <v>0.24260000000000001</v>
      </c>
      <c r="G218" s="2">
        <v>0.2102</v>
      </c>
      <c r="H218" s="2">
        <v>0.32719999999999999</v>
      </c>
      <c r="I218" s="2">
        <v>0.2339</v>
      </c>
      <c r="J218" s="2">
        <v>0.21560000000000001</v>
      </c>
      <c r="K218" s="2">
        <v>0.1852</v>
      </c>
      <c r="L218" s="2">
        <v>0.44259999999999999</v>
      </c>
      <c r="M218" s="2">
        <v>0.26350000000000001</v>
      </c>
      <c r="O218" s="2">
        <f t="shared" si="75"/>
        <v>0.23240000000000002</v>
      </c>
      <c r="P218" s="2">
        <f t="shared" si="74"/>
        <v>0.24504269180029584</v>
      </c>
      <c r="Q218" s="2">
        <f t="shared" si="76"/>
        <v>9.4918156132724946E-2</v>
      </c>
      <c r="S218" s="2">
        <v>0.22974599865852782</v>
      </c>
    </row>
    <row r="219" spans="1:24">
      <c r="A219" s="27" t="s">
        <v>6</v>
      </c>
      <c r="B219" s="5">
        <v>2.9157999999999999</v>
      </c>
      <c r="C219" s="2">
        <v>2.508</v>
      </c>
      <c r="D219" s="2">
        <v>3.0747</v>
      </c>
      <c r="E219" s="2">
        <v>2.9392</v>
      </c>
      <c r="F219" s="2">
        <v>3.0851999999999999</v>
      </c>
      <c r="G219" s="2">
        <v>3.0962999999999998</v>
      </c>
      <c r="H219" s="2">
        <v>2.7410000000000001</v>
      </c>
      <c r="I219" s="2">
        <v>2.9516</v>
      </c>
      <c r="J219" s="2">
        <v>3.0627</v>
      </c>
      <c r="K219" s="2">
        <v>2.9722</v>
      </c>
      <c r="L219" s="2">
        <v>3.0331999999999999</v>
      </c>
      <c r="M219" s="2">
        <v>2.9561999999999999</v>
      </c>
      <c r="O219" s="2">
        <f t="shared" si="75"/>
        <v>2.9446750000000002</v>
      </c>
      <c r="P219" s="2">
        <f t="shared" si="74"/>
        <v>3.1048669900044583</v>
      </c>
      <c r="Q219" s="2">
        <f t="shared" si="76"/>
        <v>0.16932518539511746</v>
      </c>
      <c r="S219" s="2">
        <v>5.1235621438594849</v>
      </c>
    </row>
    <row r="220" spans="1:24">
      <c r="A220" s="27" t="s">
        <v>7</v>
      </c>
      <c r="B220" s="5">
        <v>7.1689999999999996</v>
      </c>
      <c r="C220" s="2">
        <v>8.1321999999999992</v>
      </c>
      <c r="D220" s="2">
        <v>6.9866999999999999</v>
      </c>
      <c r="E220" s="2">
        <v>7.3705999999999996</v>
      </c>
      <c r="F220" s="2">
        <v>7.4097</v>
      </c>
      <c r="G220" s="2">
        <v>7.0857999999999999</v>
      </c>
      <c r="H220" s="2">
        <v>7.5712000000000002</v>
      </c>
      <c r="I220" s="2">
        <v>7.2167000000000003</v>
      </c>
      <c r="J220" s="2">
        <v>7.3113999999999999</v>
      </c>
      <c r="K220" s="2">
        <v>7.1494</v>
      </c>
      <c r="L220" s="2">
        <v>7.4141000000000004</v>
      </c>
      <c r="M220" s="2">
        <v>7.0742000000000003</v>
      </c>
      <c r="O220" s="2">
        <f t="shared" si="75"/>
        <v>7.3242500000000001</v>
      </c>
      <c r="P220" s="2">
        <f t="shared" si="74"/>
        <v>7.7226933537793316</v>
      </c>
      <c r="Q220" s="2">
        <f t="shared" si="76"/>
        <v>0.3061522452518145</v>
      </c>
      <c r="S220" s="2">
        <v>9.1589755685477527</v>
      </c>
    </row>
    <row r="221" spans="1:24">
      <c r="A221" s="27" t="s">
        <v>8</v>
      </c>
      <c r="B221" s="5">
        <v>6.1191000000000004</v>
      </c>
      <c r="C221" s="2">
        <v>6.0681000000000003</v>
      </c>
      <c r="D221" s="2">
        <v>6.2972999999999999</v>
      </c>
      <c r="E221" s="2">
        <v>6.0723000000000003</v>
      </c>
      <c r="F221" s="2">
        <v>6.2649999999999997</v>
      </c>
      <c r="G221" s="2">
        <v>5.9804000000000004</v>
      </c>
      <c r="H221" s="2">
        <v>5.9458000000000002</v>
      </c>
      <c r="I221" s="2">
        <v>6.3341000000000003</v>
      </c>
      <c r="J221" s="2">
        <v>6.2121000000000004</v>
      </c>
      <c r="K221" s="2">
        <v>6.3558000000000003</v>
      </c>
      <c r="L221" s="2">
        <v>6.0208000000000004</v>
      </c>
      <c r="M221" s="2">
        <v>6.2272999999999996</v>
      </c>
      <c r="O221" s="2">
        <f t="shared" si="75"/>
        <v>6.158175</v>
      </c>
      <c r="P221" s="2">
        <f t="shared" si="74"/>
        <v>6.4931832124668096</v>
      </c>
      <c r="Q221" s="2">
        <f t="shared" si="76"/>
        <v>0.14175927819562792</v>
      </c>
      <c r="S221" s="2">
        <v>6.9677888446890597</v>
      </c>
    </row>
    <row r="222" spans="1:24">
      <c r="A222" s="27" t="s">
        <v>9</v>
      </c>
      <c r="B222" s="5">
        <v>3.2317</v>
      </c>
      <c r="C222" s="2">
        <v>2.7216999999999998</v>
      </c>
      <c r="D222" s="2">
        <v>3.1705000000000001</v>
      </c>
      <c r="E222" s="2">
        <v>3.1976</v>
      </c>
      <c r="F222" s="2">
        <v>3.1092</v>
      </c>
      <c r="G222" s="2">
        <v>3.3109999999999999</v>
      </c>
      <c r="H222" s="2">
        <v>3.1040000000000001</v>
      </c>
      <c r="I222" s="2">
        <v>3.0488</v>
      </c>
      <c r="J222" s="2">
        <v>3.2324999999999999</v>
      </c>
      <c r="K222" s="2">
        <v>3.4424999999999999</v>
      </c>
      <c r="L222" s="2">
        <v>3.2662</v>
      </c>
      <c r="M222" s="2">
        <v>3.2717000000000001</v>
      </c>
      <c r="O222" s="2">
        <f t="shared" si="75"/>
        <v>3.175616666666667</v>
      </c>
      <c r="P222" s="2">
        <f t="shared" si="74"/>
        <v>3.3483720143110278</v>
      </c>
      <c r="Q222" s="2">
        <f t="shared" si="76"/>
        <v>0.17723793372615004</v>
      </c>
      <c r="S222" s="2">
        <v>2.3642068816686184</v>
      </c>
    </row>
    <row r="223" spans="1:24">
      <c r="A223" s="27" t="s">
        <v>10</v>
      </c>
      <c r="B223" s="5">
        <v>1.2625</v>
      </c>
      <c r="C223" s="2">
        <v>1.0016</v>
      </c>
      <c r="D223" s="2">
        <v>1.0678000000000001</v>
      </c>
      <c r="E223" s="2">
        <v>1.1638999999999999</v>
      </c>
      <c r="F223" s="2">
        <v>1.1547000000000001</v>
      </c>
      <c r="G223" s="2">
        <v>1.1074999999999999</v>
      </c>
      <c r="H223" s="2">
        <v>1.2535000000000001</v>
      </c>
      <c r="I223" s="2">
        <v>1.0282</v>
      </c>
      <c r="J223" s="2">
        <v>1.3267</v>
      </c>
      <c r="K223" s="2">
        <v>1.3552</v>
      </c>
      <c r="L223" s="2">
        <v>1.2867</v>
      </c>
      <c r="M223" s="2">
        <v>1.2357</v>
      </c>
      <c r="O223" s="2">
        <f t="shared" si="75"/>
        <v>1.1870000000000001</v>
      </c>
      <c r="P223" s="2">
        <f t="shared" si="74"/>
        <v>1.251573473179652</v>
      </c>
      <c r="Q223" s="2">
        <f t="shared" si="76"/>
        <v>0.11752678611510421</v>
      </c>
      <c r="S223" s="2">
        <v>0.54767413589368408</v>
      </c>
    </row>
    <row r="224" spans="1:24">
      <c r="A224" s="27" t="s">
        <v>28</v>
      </c>
      <c r="B224" s="2">
        <f>SUM(B214:B223)</f>
        <v>94.778100000000009</v>
      </c>
      <c r="C224" s="2">
        <f t="shared" ref="C224:M224" si="77">SUM(C214:C223)</f>
        <v>95.526499999999984</v>
      </c>
      <c r="D224" s="2">
        <f t="shared" si="77"/>
        <v>95.112599999999986</v>
      </c>
      <c r="E224" s="2">
        <f t="shared" si="77"/>
        <v>94.052399999999977</v>
      </c>
      <c r="F224" s="2">
        <f t="shared" si="77"/>
        <v>93.292100000000005</v>
      </c>
      <c r="G224" s="2">
        <f t="shared" si="77"/>
        <v>94.459299999999999</v>
      </c>
      <c r="H224" s="2">
        <f t="shared" si="77"/>
        <v>95.046000000000021</v>
      </c>
      <c r="I224" s="2">
        <f t="shared" si="77"/>
        <v>94.695900000000009</v>
      </c>
      <c r="J224" s="2">
        <f t="shared" si="77"/>
        <v>95.868900000000025</v>
      </c>
      <c r="K224" s="2">
        <f t="shared" si="77"/>
        <v>95.747599999999991</v>
      </c>
      <c r="L224" s="2">
        <f t="shared" si="77"/>
        <v>94.182499999999976</v>
      </c>
      <c r="M224" s="2">
        <f t="shared" si="77"/>
        <v>95.325499999999977</v>
      </c>
      <c r="O224" s="2">
        <f t="shared" si="75"/>
        <v>94.840616666666676</v>
      </c>
      <c r="P224" s="2">
        <f t="shared" si="74"/>
        <v>100.00000000000001</v>
      </c>
      <c r="Q224" s="2">
        <f t="shared" si="76"/>
        <v>0.75824264506019612</v>
      </c>
      <c r="S224" s="2">
        <v>100</v>
      </c>
    </row>
    <row r="225" spans="1:17" s="32" customFormat="1">
      <c r="A225" s="34" t="s">
        <v>671</v>
      </c>
      <c r="B225" s="33">
        <v>0.3789289860352098</v>
      </c>
      <c r="C225" s="32">
        <v>0.39718270713590137</v>
      </c>
      <c r="D225" s="32">
        <v>0.39906555401107291</v>
      </c>
      <c r="E225" s="32">
        <v>0.40564883875120678</v>
      </c>
      <c r="F225" s="32">
        <v>0.43296365683376459</v>
      </c>
      <c r="G225" s="32">
        <v>0.43087197177237369</v>
      </c>
      <c r="H225" s="32">
        <v>0.37965288524013757</v>
      </c>
      <c r="I225" s="32">
        <v>0.39932479371930124</v>
      </c>
      <c r="J225" s="32">
        <v>0.41671986951292556</v>
      </c>
      <c r="K225" s="32">
        <v>0.38836112609009077</v>
      </c>
      <c r="L225" s="32">
        <v>0.39898311436982536</v>
      </c>
      <c r="M225" s="32">
        <v>0.38893384079052551</v>
      </c>
      <c r="O225" s="32">
        <v>0.40114223810080857</v>
      </c>
      <c r="Q225" s="32">
        <f t="shared" si="76"/>
        <v>1.7720799854843941E-2</v>
      </c>
    </row>
    <row r="226" spans="1:17">
      <c r="A226" s="5"/>
      <c r="B226" s="5"/>
    </row>
    <row r="227" spans="1:17">
      <c r="A227" s="22" t="s">
        <v>191</v>
      </c>
      <c r="B227" s="2" t="s">
        <v>329</v>
      </c>
      <c r="C227" s="2" t="s">
        <v>330</v>
      </c>
      <c r="D227" s="2" t="s">
        <v>331</v>
      </c>
      <c r="E227" s="2" t="s">
        <v>332</v>
      </c>
      <c r="F227" s="2" t="s">
        <v>333</v>
      </c>
      <c r="G227" s="2" t="s">
        <v>334</v>
      </c>
      <c r="I227" s="2" t="s">
        <v>612</v>
      </c>
      <c r="J227" s="2" t="s">
        <v>613</v>
      </c>
      <c r="K227" s="2" t="s">
        <v>614</v>
      </c>
      <c r="M227" s="2" t="s">
        <v>670</v>
      </c>
    </row>
    <row r="228" spans="1:17">
      <c r="A228" s="27" t="s">
        <v>1</v>
      </c>
      <c r="B228" s="5">
        <v>46.939500000000002</v>
      </c>
      <c r="C228" s="2">
        <v>46.6447</v>
      </c>
      <c r="D228" s="2">
        <v>46.747700000000002</v>
      </c>
      <c r="E228" s="2">
        <v>46.370100000000001</v>
      </c>
      <c r="F228" s="2">
        <v>45.8917</v>
      </c>
      <c r="G228" s="2">
        <v>46.134500000000003</v>
      </c>
      <c r="I228" s="2">
        <f>AVERAGE(B228:G228)</f>
        <v>46.454700000000003</v>
      </c>
      <c r="J228" s="2">
        <f t="shared" ref="J228:J238" si="78">100*I228/$I$238</f>
        <v>49.073922463652536</v>
      </c>
      <c r="K228" s="2">
        <f>STDEV(B228:G228)</f>
        <v>0.39588741834011382</v>
      </c>
      <c r="M228" s="2">
        <v>54.428436597936376</v>
      </c>
    </row>
    <row r="229" spans="1:17">
      <c r="A229" s="27" t="s">
        <v>2</v>
      </c>
      <c r="B229" s="5">
        <v>2.4060000000000001</v>
      </c>
      <c r="C229" s="2">
        <v>2.5327999999999999</v>
      </c>
      <c r="D229" s="2">
        <v>2.4508000000000001</v>
      </c>
      <c r="E229" s="2">
        <v>2.5164</v>
      </c>
      <c r="F229" s="2">
        <v>2.4687999999999999</v>
      </c>
      <c r="G229" s="2">
        <v>2.4363999999999999</v>
      </c>
      <c r="I229" s="2">
        <f t="shared" ref="I229:I238" si="79">AVERAGE(B229:G229)</f>
        <v>2.4685333333333332</v>
      </c>
      <c r="J229" s="2">
        <f t="shared" si="78"/>
        <v>2.6077149007299956</v>
      </c>
      <c r="K229" s="2">
        <f t="shared" ref="K229:K239" si="80">STDEV(B229:G229)</f>
        <v>4.8329976894952699E-2</v>
      </c>
      <c r="M229" s="2">
        <v>2.1725243965226499</v>
      </c>
    </row>
    <row r="230" spans="1:17">
      <c r="A230" s="27" t="s">
        <v>3</v>
      </c>
      <c r="B230" s="5">
        <v>17.496600000000001</v>
      </c>
      <c r="C230" s="2">
        <v>17.356100000000001</v>
      </c>
      <c r="D230" s="2">
        <v>17.762699999999999</v>
      </c>
      <c r="E230" s="2">
        <v>17.258900000000001</v>
      </c>
      <c r="F230" s="2">
        <v>17.399999999999999</v>
      </c>
      <c r="G230" s="2">
        <v>17.315200000000001</v>
      </c>
      <c r="I230" s="2">
        <f t="shared" si="79"/>
        <v>17.431583333333332</v>
      </c>
      <c r="J230" s="2">
        <f t="shared" si="78"/>
        <v>18.414415956161545</v>
      </c>
      <c r="K230" s="2">
        <f t="shared" si="80"/>
        <v>0.1810664344009304</v>
      </c>
      <c r="M230" s="2">
        <v>12.035451233621814</v>
      </c>
    </row>
    <row r="231" spans="1:17">
      <c r="A231" s="27" t="s">
        <v>4</v>
      </c>
      <c r="B231" s="5">
        <v>7.6859999999999999</v>
      </c>
      <c r="C231" s="2">
        <v>8.3017000000000003</v>
      </c>
      <c r="D231" s="2">
        <v>8.3263999999999996</v>
      </c>
      <c r="E231" s="2">
        <v>8.1264000000000003</v>
      </c>
      <c r="F231" s="2">
        <v>8.6341000000000001</v>
      </c>
      <c r="G231" s="2">
        <v>7.9606000000000003</v>
      </c>
      <c r="I231" s="2">
        <f t="shared" si="79"/>
        <v>8.1725333333333339</v>
      </c>
      <c r="J231" s="2">
        <f t="shared" si="78"/>
        <v>8.633319494725308</v>
      </c>
      <c r="K231" s="2">
        <f t="shared" si="80"/>
        <v>0.32776866028750617</v>
      </c>
      <c r="M231" s="2">
        <v>8.0077869245585429</v>
      </c>
    </row>
    <row r="232" spans="1:17">
      <c r="A232" s="27" t="s">
        <v>5</v>
      </c>
      <c r="B232" s="5">
        <v>0.29070000000000001</v>
      </c>
      <c r="C232" s="2">
        <v>0.15340000000000001</v>
      </c>
      <c r="D232" s="2">
        <v>0.14369999999999999</v>
      </c>
      <c r="E232" s="2">
        <v>0.1918</v>
      </c>
      <c r="F232" s="2">
        <v>0.32369999999999999</v>
      </c>
      <c r="G232" s="2">
        <v>0.2873</v>
      </c>
      <c r="I232" s="2">
        <f t="shared" si="79"/>
        <v>0.23176666666666668</v>
      </c>
      <c r="J232" s="2">
        <f t="shared" si="78"/>
        <v>0.24483420255989605</v>
      </c>
      <c r="K232" s="2">
        <f t="shared" si="80"/>
        <v>7.8106636508472535E-2</v>
      </c>
      <c r="M232" s="2">
        <v>0.23000460324894667</v>
      </c>
    </row>
    <row r="233" spans="1:17">
      <c r="A233" s="27" t="s">
        <v>6</v>
      </c>
      <c r="B233" s="5">
        <v>2.6198999999999999</v>
      </c>
      <c r="C233" s="2">
        <v>2.6147</v>
      </c>
      <c r="D233" s="2">
        <v>2.5806</v>
      </c>
      <c r="E233" s="2">
        <v>2.6118999999999999</v>
      </c>
      <c r="F233" s="2">
        <v>2.6101000000000001</v>
      </c>
      <c r="G233" s="2">
        <v>2.5428000000000002</v>
      </c>
      <c r="I233" s="2">
        <f t="shared" si="79"/>
        <v>2.5966666666666671</v>
      </c>
      <c r="J233" s="2">
        <f t="shared" si="78"/>
        <v>2.7430726850878617</v>
      </c>
      <c r="K233" s="2">
        <f t="shared" si="80"/>
        <v>2.9790110215752171E-2</v>
      </c>
      <c r="M233" s="2">
        <v>4.5354936430587323</v>
      </c>
    </row>
    <row r="234" spans="1:17">
      <c r="A234" s="27" t="s">
        <v>7</v>
      </c>
      <c r="B234" s="5">
        <v>7.8616000000000001</v>
      </c>
      <c r="C234" s="2">
        <v>7.2774999999999999</v>
      </c>
      <c r="D234" s="2">
        <v>7.2973999999999997</v>
      </c>
      <c r="E234" s="2">
        <v>7.0464000000000002</v>
      </c>
      <c r="F234" s="2">
        <v>7.1207000000000003</v>
      </c>
      <c r="G234" s="2">
        <v>7.1539999999999999</v>
      </c>
      <c r="I234" s="2">
        <f t="shared" si="79"/>
        <v>7.292933333333333</v>
      </c>
      <c r="J234" s="2">
        <f t="shared" si="78"/>
        <v>7.7041256306162129</v>
      </c>
      <c r="K234" s="2">
        <f t="shared" si="80"/>
        <v>0.29440971224921686</v>
      </c>
      <c r="M234" s="2">
        <v>9.1550285945479253</v>
      </c>
    </row>
    <row r="235" spans="1:17">
      <c r="A235" s="27" t="s">
        <v>8</v>
      </c>
      <c r="B235" s="5">
        <v>5.9414999999999996</v>
      </c>
      <c r="C235" s="2">
        <v>5.7598000000000003</v>
      </c>
      <c r="D235" s="2">
        <v>5.8569000000000004</v>
      </c>
      <c r="E235" s="2">
        <v>5.9005000000000001</v>
      </c>
      <c r="F235" s="2">
        <v>5.976</v>
      </c>
      <c r="G235" s="2">
        <v>5.6896000000000004</v>
      </c>
      <c r="I235" s="2">
        <f t="shared" si="79"/>
        <v>5.85405</v>
      </c>
      <c r="J235" s="2">
        <f t="shared" si="78"/>
        <v>6.1841147569211534</v>
      </c>
      <c r="K235" s="2">
        <f t="shared" si="80"/>
        <v>0.1101016757365661</v>
      </c>
      <c r="M235" s="2">
        <v>6.6492567524620849</v>
      </c>
    </row>
    <row r="236" spans="1:17">
      <c r="A236" s="27" t="s">
        <v>9</v>
      </c>
      <c r="B236" s="5">
        <v>3.0179</v>
      </c>
      <c r="C236" s="2">
        <v>3.0529000000000002</v>
      </c>
      <c r="D236" s="2">
        <v>2.9893999999999998</v>
      </c>
      <c r="E236" s="2">
        <v>3.1899000000000002</v>
      </c>
      <c r="F236" s="2">
        <v>2.8555999999999999</v>
      </c>
      <c r="G236" s="2">
        <v>3.0352999999999999</v>
      </c>
      <c r="I236" s="2">
        <f t="shared" si="79"/>
        <v>3.0234999999999999</v>
      </c>
      <c r="J236" s="2">
        <f t="shared" si="78"/>
        <v>3.1939718600885039</v>
      </c>
      <c r="K236" s="2">
        <f t="shared" si="80"/>
        <v>0.10777489503590353</v>
      </c>
      <c r="M236" s="2">
        <v>2.2596495954628733</v>
      </c>
    </row>
    <row r="237" spans="1:17">
      <c r="A237" s="27" t="s">
        <v>10</v>
      </c>
      <c r="B237" s="5">
        <v>1.6805000000000001</v>
      </c>
      <c r="C237" s="2">
        <v>1.0886</v>
      </c>
      <c r="D237" s="2">
        <v>1.0838000000000001</v>
      </c>
      <c r="E237" s="2">
        <v>0.9194</v>
      </c>
      <c r="F237" s="2">
        <v>1.0330999999999999</v>
      </c>
      <c r="G237" s="2">
        <v>1.0132000000000001</v>
      </c>
      <c r="I237" s="2">
        <f t="shared" si="79"/>
        <v>1.1364333333333334</v>
      </c>
      <c r="J237" s="2">
        <f t="shared" si="78"/>
        <v>1.2005080494570022</v>
      </c>
      <c r="K237" s="2">
        <f t="shared" si="80"/>
        <v>0.27350851296927997</v>
      </c>
      <c r="M237" s="2">
        <v>0.52636765858006285</v>
      </c>
    </row>
    <row r="238" spans="1:17">
      <c r="A238" s="27" t="s">
        <v>28</v>
      </c>
      <c r="B238" s="2">
        <f>SUM(B228:B237)</f>
        <v>95.94019999999999</v>
      </c>
      <c r="C238" s="2">
        <f t="shared" ref="C238:G238" si="81">SUM(C228:C237)</f>
        <v>94.782200000000003</v>
      </c>
      <c r="D238" s="2">
        <f t="shared" si="81"/>
        <v>95.239399999999989</v>
      </c>
      <c r="E238" s="2">
        <f t="shared" si="81"/>
        <v>94.131699999999995</v>
      </c>
      <c r="F238" s="2">
        <f t="shared" si="81"/>
        <v>94.313800000000015</v>
      </c>
      <c r="G238" s="2">
        <f t="shared" si="81"/>
        <v>93.568899999999999</v>
      </c>
      <c r="I238" s="2">
        <f t="shared" si="79"/>
        <v>94.662699999999987</v>
      </c>
      <c r="J238" s="2">
        <f t="shared" si="78"/>
        <v>100</v>
      </c>
      <c r="K238" s="2">
        <f t="shared" si="80"/>
        <v>0.8460449207932117</v>
      </c>
      <c r="M238" s="2">
        <v>99.999999999999986</v>
      </c>
    </row>
    <row r="239" spans="1:17" s="32" customFormat="1">
      <c r="A239" s="34" t="s">
        <v>671</v>
      </c>
      <c r="B239" s="32">
        <v>0.37796506635365051</v>
      </c>
      <c r="C239" s="32">
        <v>0.35956766738454421</v>
      </c>
      <c r="D239" s="32">
        <v>0.35586900890648632</v>
      </c>
      <c r="E239" s="32">
        <v>0.36424877886544077</v>
      </c>
      <c r="F239" s="32">
        <v>0.35017704449139148</v>
      </c>
      <c r="G239" s="32">
        <v>0.36281460692904016</v>
      </c>
      <c r="I239" s="32">
        <v>0.36158751441532139</v>
      </c>
      <c r="K239" s="32">
        <f t="shared" si="80"/>
        <v>9.4189619684835139E-3</v>
      </c>
    </row>
    <row r="240" spans="1:17">
      <c r="A240" s="5"/>
      <c r="B240" s="5"/>
    </row>
    <row r="241" spans="1:17">
      <c r="A241" s="22" t="s">
        <v>192</v>
      </c>
      <c r="B241" s="2" t="s">
        <v>339</v>
      </c>
      <c r="C241" s="2" t="s">
        <v>340</v>
      </c>
      <c r="D241" s="2" t="s">
        <v>341</v>
      </c>
      <c r="E241" s="2" t="s">
        <v>342</v>
      </c>
      <c r="F241" s="2" t="s">
        <v>343</v>
      </c>
      <c r="G241" s="2" t="s">
        <v>344</v>
      </c>
      <c r="I241" s="2" t="s">
        <v>612</v>
      </c>
      <c r="J241" s="2" t="s">
        <v>613</v>
      </c>
      <c r="K241" s="2" t="s">
        <v>614</v>
      </c>
      <c r="M241" s="2" t="s">
        <v>670</v>
      </c>
    </row>
    <row r="242" spans="1:17">
      <c r="A242" s="27" t="s">
        <v>1</v>
      </c>
      <c r="B242" s="5">
        <v>45.043700000000001</v>
      </c>
      <c r="C242" s="2">
        <v>44.198700000000002</v>
      </c>
      <c r="D242" s="2">
        <v>43.570099999999996</v>
      </c>
      <c r="E242" s="2">
        <v>43.277299999999997</v>
      </c>
      <c r="F242" s="2">
        <v>45.052</v>
      </c>
      <c r="G242" s="2">
        <v>43.471899999999998</v>
      </c>
      <c r="I242" s="2">
        <f>AVERAGE(B242:G242)</f>
        <v>44.102283333333332</v>
      </c>
      <c r="J242" s="2">
        <f t="shared" ref="J242:J252" si="82">100*I242/$I$252</f>
        <v>48.780369553924224</v>
      </c>
      <c r="K242" s="2">
        <f>STDEV(B242:G242)</f>
        <v>0.79482362928304384</v>
      </c>
      <c r="M242" s="2">
        <v>54.297876295467873</v>
      </c>
    </row>
    <row r="243" spans="1:17">
      <c r="A243" s="27" t="s">
        <v>2</v>
      </c>
      <c r="B243" s="5">
        <v>2.6414</v>
      </c>
      <c r="C243" s="2">
        <v>2.6092</v>
      </c>
      <c r="D243" s="2">
        <v>2.6069</v>
      </c>
      <c r="E243" s="2">
        <v>2.5621999999999998</v>
      </c>
      <c r="F243" s="2">
        <v>2.5503</v>
      </c>
      <c r="G243" s="2">
        <v>2.4923000000000002</v>
      </c>
      <c r="I243" s="2">
        <f t="shared" ref="I243:I252" si="83">AVERAGE(B243:G243)</f>
        <v>2.5770499999999998</v>
      </c>
      <c r="J243" s="2">
        <f t="shared" si="82"/>
        <v>2.8504068691592401</v>
      </c>
      <c r="K243" s="2">
        <f t="shared" ref="K243:K253" si="84">STDEV(B243:G243)</f>
        <v>5.3262022117076945E-2</v>
      </c>
      <c r="M243" s="2">
        <v>2.3832745732178919</v>
      </c>
    </row>
    <row r="244" spans="1:17">
      <c r="A244" s="27" t="s">
        <v>3</v>
      </c>
      <c r="B244" s="5">
        <v>17.011500000000002</v>
      </c>
      <c r="C244" s="2">
        <v>16.952400000000001</v>
      </c>
      <c r="D244" s="2">
        <v>16.829499999999999</v>
      </c>
      <c r="E244" s="2">
        <v>16.8475</v>
      </c>
      <c r="F244" s="2">
        <v>17.2349</v>
      </c>
      <c r="G244" s="2">
        <v>17.024699999999999</v>
      </c>
      <c r="I244" s="2">
        <f t="shared" si="83"/>
        <v>16.983416666666667</v>
      </c>
      <c r="J244" s="2">
        <f t="shared" si="82"/>
        <v>18.784908142434254</v>
      </c>
      <c r="K244" s="2">
        <f t="shared" si="84"/>
        <v>0.14755512077412514</v>
      </c>
      <c r="M244" s="2">
        <v>12.32185728436019</v>
      </c>
    </row>
    <row r="245" spans="1:17">
      <c r="A245" s="27" t="s">
        <v>4</v>
      </c>
      <c r="B245" s="5">
        <v>7.3231999999999999</v>
      </c>
      <c r="C245" s="2">
        <v>7.5487000000000002</v>
      </c>
      <c r="D245" s="2">
        <v>7.7596999999999996</v>
      </c>
      <c r="E245" s="2">
        <v>7.2648000000000001</v>
      </c>
      <c r="F245" s="2">
        <v>8.0497999999999994</v>
      </c>
      <c r="G245" s="2">
        <v>7.4520999999999997</v>
      </c>
      <c r="I245" s="2">
        <f t="shared" si="83"/>
        <v>7.5663833333333335</v>
      </c>
      <c r="J245" s="2">
        <f t="shared" si="82"/>
        <v>8.368976553821355</v>
      </c>
      <c r="K245" s="2">
        <f t="shared" si="84"/>
        <v>0.29479722805119202</v>
      </c>
      <c r="M245" s="2">
        <v>7.7905786577966012</v>
      </c>
    </row>
    <row r="246" spans="1:17">
      <c r="A246" s="27" t="s">
        <v>5</v>
      </c>
      <c r="B246" s="5">
        <v>0.17019999999999999</v>
      </c>
      <c r="C246" s="2">
        <v>0.2044</v>
      </c>
      <c r="D246" s="2">
        <v>0.17480000000000001</v>
      </c>
      <c r="E246" s="2">
        <v>0.2346</v>
      </c>
      <c r="F246" s="2">
        <v>0.1827</v>
      </c>
      <c r="G246" s="2">
        <v>0.2954</v>
      </c>
      <c r="I246" s="2">
        <f t="shared" si="83"/>
        <v>0.21035000000000001</v>
      </c>
      <c r="J246" s="2">
        <f t="shared" si="82"/>
        <v>0.23266257345711036</v>
      </c>
      <c r="K246" s="2">
        <f t="shared" si="84"/>
        <v>4.7952716294283076E-2</v>
      </c>
      <c r="M246" s="2">
        <v>0.21935808108993013</v>
      </c>
    </row>
    <row r="247" spans="1:17">
      <c r="A247" s="27" t="s">
        <v>6</v>
      </c>
      <c r="B247" s="5">
        <v>2.2841</v>
      </c>
      <c r="C247" s="2">
        <v>2.2235</v>
      </c>
      <c r="D247" s="2">
        <v>2.4138000000000002</v>
      </c>
      <c r="E247" s="2">
        <v>2.4075000000000002</v>
      </c>
      <c r="F247" s="2">
        <v>2.323</v>
      </c>
      <c r="G247" s="2">
        <v>2.2254999999999998</v>
      </c>
      <c r="I247" s="2">
        <f t="shared" si="83"/>
        <v>2.3129000000000004</v>
      </c>
      <c r="J247" s="2">
        <f t="shared" si="82"/>
        <v>2.5582375381457125</v>
      </c>
      <c r="K247" s="2">
        <f t="shared" si="84"/>
        <v>8.4489691678926254E-2</v>
      </c>
      <c r="M247" s="2">
        <v>4.2451279482552708</v>
      </c>
    </row>
    <row r="248" spans="1:17">
      <c r="A248" s="27" t="s">
        <v>7</v>
      </c>
      <c r="B248" s="5">
        <v>6.9436999999999998</v>
      </c>
      <c r="C248" s="2">
        <v>7.125</v>
      </c>
      <c r="D248" s="2">
        <v>7.1886999999999999</v>
      </c>
      <c r="E248" s="2">
        <v>7.1177000000000001</v>
      </c>
      <c r="F248" s="2">
        <v>7.1696</v>
      </c>
      <c r="G248" s="2">
        <v>7.1955</v>
      </c>
      <c r="I248" s="2">
        <f t="shared" si="83"/>
        <v>7.1233666666666666</v>
      </c>
      <c r="J248" s="2">
        <f t="shared" si="82"/>
        <v>7.8789675319480139</v>
      </c>
      <c r="K248" s="2">
        <f t="shared" si="84"/>
        <v>9.3727342150872278E-2</v>
      </c>
      <c r="M248" s="2">
        <v>9.3965478553946404</v>
      </c>
    </row>
    <row r="249" spans="1:17">
      <c r="A249" s="27" t="s">
        <v>8</v>
      </c>
      <c r="B249" s="5">
        <v>5.6538000000000004</v>
      </c>
      <c r="C249" s="2">
        <v>5.5491999999999999</v>
      </c>
      <c r="D249" s="2">
        <v>5.4911000000000003</v>
      </c>
      <c r="E249" s="2">
        <v>5.3609999999999998</v>
      </c>
      <c r="F249" s="2">
        <v>5.3258000000000001</v>
      </c>
      <c r="G249" s="2">
        <v>5.5423999999999998</v>
      </c>
      <c r="I249" s="2">
        <f t="shared" si="83"/>
        <v>5.487216666666666</v>
      </c>
      <c r="J249" s="2">
        <f t="shared" si="82"/>
        <v>6.0692652758897712</v>
      </c>
      <c r="K249" s="2">
        <f t="shared" si="84"/>
        <v>0.12380485316281706</v>
      </c>
      <c r="M249" s="2">
        <v>6.5492919895333408</v>
      </c>
    </row>
    <row r="250" spans="1:17">
      <c r="A250" s="27" t="s">
        <v>9</v>
      </c>
      <c r="B250" s="5">
        <v>2.8327</v>
      </c>
      <c r="C250" s="2">
        <v>2.7452000000000001</v>
      </c>
      <c r="D250" s="2">
        <v>2.7149000000000001</v>
      </c>
      <c r="E250" s="2">
        <v>2.8142</v>
      </c>
      <c r="F250" s="2">
        <v>2.7555000000000001</v>
      </c>
      <c r="G250" s="2">
        <v>2.7414999999999998</v>
      </c>
      <c r="I250" s="2">
        <f t="shared" si="83"/>
        <v>2.7673333333333332</v>
      </c>
      <c r="J250" s="2">
        <f t="shared" si="82"/>
        <v>3.060874233168418</v>
      </c>
      <c r="K250" s="2">
        <f t="shared" si="84"/>
        <v>4.5860251489352584E-2</v>
      </c>
      <c r="M250" s="2">
        <v>2.1732924349096492</v>
      </c>
    </row>
    <row r="251" spans="1:17">
      <c r="A251" s="27" t="s">
        <v>10</v>
      </c>
      <c r="B251" s="5">
        <v>1.2351000000000001</v>
      </c>
      <c r="C251" s="2">
        <v>1.2927999999999999</v>
      </c>
      <c r="D251" s="2">
        <v>1.3502000000000001</v>
      </c>
      <c r="E251" s="2">
        <v>1.2345999999999999</v>
      </c>
      <c r="F251" s="2">
        <v>1.3863000000000001</v>
      </c>
      <c r="G251" s="2">
        <v>1.1786000000000001</v>
      </c>
      <c r="I251" s="2">
        <f t="shared" si="83"/>
        <v>1.2796000000000001</v>
      </c>
      <c r="J251" s="2">
        <f t="shared" si="82"/>
        <v>1.415331728051906</v>
      </c>
      <c r="K251" s="2">
        <f t="shared" si="84"/>
        <v>7.8421604166199005E-2</v>
      </c>
      <c r="M251" s="2">
        <v>0.62279487997460681</v>
      </c>
    </row>
    <row r="252" spans="1:17">
      <c r="A252" s="27" t="s">
        <v>28</v>
      </c>
      <c r="B252" s="2">
        <f>SUM(B242:B251)</f>
        <v>91.139400000000009</v>
      </c>
      <c r="C252" s="2">
        <f t="shared" ref="C252:G252" si="85">SUM(C242:C251)</f>
        <v>90.449100000000001</v>
      </c>
      <c r="D252" s="2">
        <f t="shared" si="85"/>
        <v>90.099699999999999</v>
      </c>
      <c r="E252" s="2">
        <f t="shared" si="85"/>
        <v>89.121399999999994</v>
      </c>
      <c r="F252" s="2">
        <f t="shared" si="85"/>
        <v>92.029899999999998</v>
      </c>
      <c r="G252" s="2">
        <f t="shared" si="85"/>
        <v>89.619900000000001</v>
      </c>
      <c r="I252" s="2">
        <f t="shared" si="83"/>
        <v>90.409899999999993</v>
      </c>
      <c r="J252" s="2">
        <f t="shared" si="82"/>
        <v>100</v>
      </c>
      <c r="K252" s="2">
        <f t="shared" si="84"/>
        <v>1.0524887818879609</v>
      </c>
      <c r="M252" s="2">
        <v>100</v>
      </c>
    </row>
    <row r="253" spans="1:17" s="32" customFormat="1">
      <c r="A253" s="34" t="s">
        <v>671</v>
      </c>
      <c r="B253" s="32">
        <v>0.35732223668537089</v>
      </c>
      <c r="C253" s="32">
        <v>0.34429255628037642</v>
      </c>
      <c r="D253" s="32">
        <v>0.3567102214396804</v>
      </c>
      <c r="E253" s="32">
        <v>0.37136111434341096</v>
      </c>
      <c r="F253" s="32">
        <v>0.33968059173913667</v>
      </c>
      <c r="G253" s="32">
        <v>0.34740977836776132</v>
      </c>
      <c r="I253" s="32">
        <v>0.35271115250688384</v>
      </c>
      <c r="K253" s="32">
        <f t="shared" si="84"/>
        <v>1.1435080156840369E-2</v>
      </c>
    </row>
    <row r="254" spans="1:17">
      <c r="A254" s="5"/>
      <c r="B254" s="5"/>
    </row>
    <row r="255" spans="1:17">
      <c r="A255" s="22" t="s">
        <v>193</v>
      </c>
      <c r="B255" s="2" t="s">
        <v>445</v>
      </c>
      <c r="C255" s="2" t="s">
        <v>446</v>
      </c>
      <c r="D255" s="2" t="s">
        <v>447</v>
      </c>
      <c r="E255" s="2" t="s">
        <v>448</v>
      </c>
      <c r="F255" s="2" t="s">
        <v>449</v>
      </c>
      <c r="G255" s="2" t="s">
        <v>450</v>
      </c>
      <c r="H255" s="2" t="s">
        <v>471</v>
      </c>
      <c r="I255" s="2" t="s">
        <v>472</v>
      </c>
      <c r="J255" s="2" t="s">
        <v>473</v>
      </c>
      <c r="K255" s="2" t="s">
        <v>474</v>
      </c>
      <c r="M255" s="2" t="s">
        <v>612</v>
      </c>
      <c r="N255" s="2" t="s">
        <v>613</v>
      </c>
      <c r="O255" s="2" t="s">
        <v>614</v>
      </c>
      <c r="Q255" s="2" t="s">
        <v>670</v>
      </c>
    </row>
    <row r="256" spans="1:17">
      <c r="A256" s="2" t="s">
        <v>1</v>
      </c>
      <c r="B256" s="5">
        <v>47.916600000000003</v>
      </c>
      <c r="C256" s="2">
        <v>47.112200000000001</v>
      </c>
      <c r="D256" s="2">
        <v>46.164700000000003</v>
      </c>
      <c r="E256" s="2">
        <v>46.022100000000002</v>
      </c>
      <c r="F256" s="2">
        <v>45.898200000000003</v>
      </c>
      <c r="G256" s="2">
        <v>46.311700000000002</v>
      </c>
      <c r="H256" s="2">
        <v>47.253700000000002</v>
      </c>
      <c r="I256" s="2">
        <v>47.778700000000001</v>
      </c>
      <c r="J256" s="2">
        <v>47.684899999999999</v>
      </c>
      <c r="K256" s="2">
        <v>46.547699999999999</v>
      </c>
      <c r="M256" s="2">
        <f>AVERAGE(B256:K256)</f>
        <v>46.869050000000001</v>
      </c>
      <c r="N256" s="2">
        <f t="shared" ref="N256:N266" si="86">100*M256/$M$266</f>
        <v>48.387533045782845</v>
      </c>
      <c r="O256" s="2">
        <f>STDEV(B256:K256)</f>
        <v>0.77225504458623506</v>
      </c>
      <c r="Q256" s="2">
        <v>53.738511178126586</v>
      </c>
    </row>
    <row r="257" spans="1:17">
      <c r="A257" s="2" t="s">
        <v>2</v>
      </c>
      <c r="B257" s="5">
        <v>2.9733000000000001</v>
      </c>
      <c r="C257" s="2">
        <v>3.0409000000000002</v>
      </c>
      <c r="D257" s="2">
        <v>2.9502000000000002</v>
      </c>
      <c r="E257" s="2">
        <v>2.9106000000000001</v>
      </c>
      <c r="F257" s="2">
        <v>2.8685999999999998</v>
      </c>
      <c r="G257" s="2">
        <v>2.8041</v>
      </c>
      <c r="H257" s="2">
        <v>2.8782999999999999</v>
      </c>
      <c r="I257" s="2">
        <v>2.9874000000000001</v>
      </c>
      <c r="J257" s="2">
        <v>2.9594999999999998</v>
      </c>
      <c r="K257" s="2">
        <v>2.8666</v>
      </c>
      <c r="M257" s="2">
        <f t="shared" ref="M257:M266" si="87">AVERAGE(B257:K257)</f>
        <v>2.92395</v>
      </c>
      <c r="N257" s="2">
        <f t="shared" si="86"/>
        <v>3.018681352602981</v>
      </c>
      <c r="O257" s="2">
        <f t="shared" ref="O257:O267" si="88">STDEV(B257:K257)</f>
        <v>7.0765893385632272E-2</v>
      </c>
      <c r="Q257" s="2">
        <v>2.5182502589036044</v>
      </c>
    </row>
    <row r="258" spans="1:17">
      <c r="A258" s="2" t="s">
        <v>3</v>
      </c>
      <c r="B258" s="5">
        <v>18.257999999999999</v>
      </c>
      <c r="C258" s="2">
        <v>18.097100000000001</v>
      </c>
      <c r="D258" s="2">
        <v>17.7483</v>
      </c>
      <c r="E258" s="2">
        <v>17.706099999999999</v>
      </c>
      <c r="F258" s="2">
        <v>17.8565</v>
      </c>
      <c r="G258" s="2">
        <v>17.659199999999998</v>
      </c>
      <c r="H258" s="2">
        <v>18.379100000000001</v>
      </c>
      <c r="I258" s="2">
        <v>18.291599999999999</v>
      </c>
      <c r="J258" s="2">
        <v>18.543399999999998</v>
      </c>
      <c r="K258" s="2">
        <v>18.006</v>
      </c>
      <c r="M258" s="2">
        <f t="shared" si="87"/>
        <v>18.054529999999996</v>
      </c>
      <c r="N258" s="2">
        <f t="shared" si="86"/>
        <v>18.639468199186403</v>
      </c>
      <c r="O258" s="2">
        <f t="shared" si="88"/>
        <v>0.30854337368422674</v>
      </c>
      <c r="Q258" s="2">
        <v>12.198740917450218</v>
      </c>
    </row>
    <row r="259" spans="1:17">
      <c r="A259" s="2" t="s">
        <v>4</v>
      </c>
      <c r="B259" s="5">
        <v>8.4883000000000006</v>
      </c>
      <c r="C259" s="2">
        <v>8.3155000000000001</v>
      </c>
      <c r="D259" s="2">
        <v>8.2146000000000008</v>
      </c>
      <c r="E259" s="2">
        <v>8.0884999999999998</v>
      </c>
      <c r="F259" s="2">
        <v>8.5977999999999994</v>
      </c>
      <c r="G259" s="2">
        <v>8.2911999999999999</v>
      </c>
      <c r="H259" s="2">
        <v>8.9504000000000001</v>
      </c>
      <c r="I259" s="2">
        <v>8.5633999999999997</v>
      </c>
      <c r="J259" s="2">
        <v>8.7530999999999999</v>
      </c>
      <c r="K259" s="2">
        <v>8.6198999999999995</v>
      </c>
      <c r="M259" s="2">
        <f t="shared" si="87"/>
        <v>8.4882700000000018</v>
      </c>
      <c r="N259" s="2">
        <f t="shared" si="86"/>
        <v>8.7632765145981679</v>
      </c>
      <c r="O259" s="2">
        <f t="shared" si="88"/>
        <v>0.2629034975043123</v>
      </c>
      <c r="Q259" s="2">
        <v>8.1391353906720454</v>
      </c>
    </row>
    <row r="260" spans="1:17">
      <c r="A260" s="2" t="s">
        <v>5</v>
      </c>
      <c r="B260" s="5">
        <v>0.31119999999999998</v>
      </c>
      <c r="C260" s="2">
        <v>0.17019999999999999</v>
      </c>
      <c r="D260" s="2">
        <v>0.17630000000000001</v>
      </c>
      <c r="E260" s="2">
        <v>0.246</v>
      </c>
      <c r="F260" s="2">
        <v>0.2868</v>
      </c>
      <c r="G260" s="2">
        <v>0.22550000000000001</v>
      </c>
      <c r="H260" s="2">
        <v>0.1686</v>
      </c>
      <c r="I260" s="2">
        <v>0.33</v>
      </c>
      <c r="J260" s="2">
        <v>0.28489999999999999</v>
      </c>
      <c r="K260" s="2">
        <v>0.22509999999999999</v>
      </c>
      <c r="M260" s="2">
        <f t="shared" si="87"/>
        <v>0.24245999999999998</v>
      </c>
      <c r="N260" s="2">
        <f t="shared" si="86"/>
        <v>0.25031532028663922</v>
      </c>
      <c r="O260" s="2">
        <f t="shared" si="88"/>
        <v>5.9452244140430412E-2</v>
      </c>
      <c r="Q260" s="2">
        <v>0.23546639427682303</v>
      </c>
    </row>
    <row r="261" spans="1:17">
      <c r="A261" s="2" t="s">
        <v>6</v>
      </c>
      <c r="B261" s="5">
        <v>2.7905000000000002</v>
      </c>
      <c r="C261" s="2">
        <v>2.8906999999999998</v>
      </c>
      <c r="D261" s="2">
        <v>2.8656999999999999</v>
      </c>
      <c r="E261" s="2">
        <v>2.8820999999999999</v>
      </c>
      <c r="F261" s="2">
        <v>2.8965000000000001</v>
      </c>
      <c r="G261" s="2">
        <v>2.6833999999999998</v>
      </c>
      <c r="H261" s="2">
        <v>2.8226</v>
      </c>
      <c r="I261" s="2">
        <v>2.8540999999999999</v>
      </c>
      <c r="J261" s="2">
        <v>2.9594999999999998</v>
      </c>
      <c r="K261" s="2">
        <v>2.927</v>
      </c>
      <c r="M261" s="2">
        <f t="shared" si="87"/>
        <v>2.8572099999999998</v>
      </c>
      <c r="N261" s="2">
        <f t="shared" si="86"/>
        <v>2.9497790822246492</v>
      </c>
      <c r="O261" s="2">
        <f t="shared" si="88"/>
        <v>7.7859152748194396E-2</v>
      </c>
      <c r="Q261" s="2">
        <v>4.8837542302000436</v>
      </c>
    </row>
    <row r="262" spans="1:17">
      <c r="A262" s="2" t="s">
        <v>7</v>
      </c>
      <c r="B262" s="5">
        <v>7.5284000000000004</v>
      </c>
      <c r="C262" s="2">
        <v>7.4413</v>
      </c>
      <c r="D262" s="2">
        <v>7.3768000000000002</v>
      </c>
      <c r="E262" s="2">
        <v>7.2403000000000004</v>
      </c>
      <c r="F262" s="2">
        <v>7.3888999999999996</v>
      </c>
      <c r="G262" s="2">
        <v>7.5114000000000001</v>
      </c>
      <c r="H262" s="2">
        <v>7.5175999999999998</v>
      </c>
      <c r="I262" s="2">
        <v>7.6913999999999998</v>
      </c>
      <c r="J262" s="2">
        <v>7.4923000000000002</v>
      </c>
      <c r="K262" s="2">
        <v>7.3261000000000003</v>
      </c>
      <c r="M262" s="2">
        <f t="shared" si="87"/>
        <v>7.4514499999999995</v>
      </c>
      <c r="N262" s="2">
        <f t="shared" si="86"/>
        <v>7.6928651874530969</v>
      </c>
      <c r="O262" s="2">
        <f t="shared" si="88"/>
        <v>0.1260603669323197</v>
      </c>
      <c r="Q262" s="2">
        <v>9.1538023847006436</v>
      </c>
    </row>
    <row r="263" spans="1:17">
      <c r="A263" s="2" t="s">
        <v>8</v>
      </c>
      <c r="B263" s="5">
        <v>5.9192</v>
      </c>
      <c r="C263" s="2">
        <v>5.7545999999999999</v>
      </c>
      <c r="D263" s="2">
        <v>5.6562000000000001</v>
      </c>
      <c r="E263" s="2">
        <v>5.6508000000000003</v>
      </c>
      <c r="F263" s="2">
        <v>5.8352000000000004</v>
      </c>
      <c r="G263" s="2">
        <v>5.7946</v>
      </c>
      <c r="H263" s="2">
        <v>5.8011999999999997</v>
      </c>
      <c r="I263" s="2">
        <v>5.8201000000000001</v>
      </c>
      <c r="J263" s="2">
        <v>5.8018999999999998</v>
      </c>
      <c r="K263" s="2">
        <v>5.5324</v>
      </c>
      <c r="M263" s="2">
        <f t="shared" si="87"/>
        <v>5.7566199999999998</v>
      </c>
      <c r="N263" s="2">
        <f t="shared" si="86"/>
        <v>5.9431253776642468</v>
      </c>
      <c r="O263" s="2">
        <f t="shared" si="88"/>
        <v>0.11238705738058391</v>
      </c>
      <c r="Q263" s="2">
        <v>6.3986376496840283</v>
      </c>
    </row>
    <row r="264" spans="1:17">
      <c r="A264" s="2" t="s">
        <v>9</v>
      </c>
      <c r="B264" s="5">
        <v>2.9491000000000001</v>
      </c>
      <c r="C264" s="2">
        <v>2.9786000000000001</v>
      </c>
      <c r="D264" s="2">
        <v>3.0137999999999998</v>
      </c>
      <c r="E264" s="2">
        <v>2.9619</v>
      </c>
      <c r="F264" s="2">
        <v>2.9289999999999998</v>
      </c>
      <c r="G264" s="2">
        <v>2.9266000000000001</v>
      </c>
      <c r="H264" s="2">
        <v>3.0457999999999998</v>
      </c>
      <c r="I264" s="2">
        <v>2.899</v>
      </c>
      <c r="J264" s="2">
        <v>2.9584000000000001</v>
      </c>
      <c r="K264" s="2">
        <v>2.8847999999999998</v>
      </c>
      <c r="M264" s="2">
        <f t="shared" si="87"/>
        <v>2.9546999999999999</v>
      </c>
      <c r="N264" s="2">
        <f t="shared" si="86"/>
        <v>3.050427603938517</v>
      </c>
      <c r="O264" s="2">
        <f t="shared" si="88"/>
        <v>4.9327387029023839E-2</v>
      </c>
      <c r="Q264" s="2">
        <v>2.1609653177319004</v>
      </c>
    </row>
    <row r="265" spans="1:17">
      <c r="A265" s="2" t="s">
        <v>10</v>
      </c>
      <c r="B265" s="5">
        <v>1.3478000000000001</v>
      </c>
      <c r="C265" s="2">
        <v>1.2009000000000001</v>
      </c>
      <c r="D265" s="2">
        <v>1.3091999999999999</v>
      </c>
      <c r="E265" s="2">
        <v>1.1756</v>
      </c>
      <c r="F265" s="2">
        <v>1.2143999999999999</v>
      </c>
      <c r="G265" s="2">
        <v>1.3039000000000001</v>
      </c>
      <c r="H265" s="2">
        <v>1.3340000000000001</v>
      </c>
      <c r="I265" s="2">
        <v>1.2064999999999999</v>
      </c>
      <c r="J265" s="2">
        <v>1.2988999999999999</v>
      </c>
      <c r="K265" s="2">
        <v>1.2446999999999999</v>
      </c>
      <c r="M265" s="2">
        <f t="shared" si="87"/>
        <v>1.26359</v>
      </c>
      <c r="N265" s="2">
        <f t="shared" si="86"/>
        <v>1.3045283162624535</v>
      </c>
      <c r="O265" s="2">
        <f t="shared" si="88"/>
        <v>6.2101072633427401E-2</v>
      </c>
      <c r="Q265" s="2">
        <v>0.57273627825411333</v>
      </c>
    </row>
    <row r="266" spans="1:17">
      <c r="A266" s="2" t="s">
        <v>28</v>
      </c>
      <c r="B266" s="2">
        <f>SUM(B256:B265)</f>
        <v>98.482400000000013</v>
      </c>
      <c r="C266" s="2">
        <f t="shared" ref="C266:K266" si="89">SUM(C256:C265)</f>
        <v>97.001999999999995</v>
      </c>
      <c r="D266" s="2">
        <f t="shared" si="89"/>
        <v>95.475800000000021</v>
      </c>
      <c r="E266" s="2">
        <f t="shared" si="89"/>
        <v>94.884</v>
      </c>
      <c r="F266" s="2">
        <f t="shared" si="89"/>
        <v>95.771900000000016</v>
      </c>
      <c r="G266" s="2">
        <f t="shared" si="89"/>
        <v>95.511600000000001</v>
      </c>
      <c r="H266" s="2">
        <f t="shared" si="89"/>
        <v>98.151299999999992</v>
      </c>
      <c r="I266" s="2">
        <f t="shared" si="89"/>
        <v>98.422200000000004</v>
      </c>
      <c r="J266" s="2">
        <f t="shared" si="89"/>
        <v>98.736800000000002</v>
      </c>
      <c r="K266" s="2">
        <f t="shared" si="89"/>
        <v>96.180299999999988</v>
      </c>
      <c r="M266" s="2">
        <f t="shared" si="87"/>
        <v>96.861829999999998</v>
      </c>
      <c r="N266" s="2">
        <f t="shared" si="86"/>
        <v>100</v>
      </c>
      <c r="O266" s="2">
        <f t="shared" si="88"/>
        <v>1.4744994231941886</v>
      </c>
      <c r="Q266" s="2">
        <v>99.999999999999986</v>
      </c>
    </row>
    <row r="267" spans="1:17" s="32" customFormat="1">
      <c r="A267" s="32" t="s">
        <v>671</v>
      </c>
      <c r="B267" s="32">
        <v>0.36949168868264559</v>
      </c>
      <c r="C267" s="32">
        <v>0.38259394388375745</v>
      </c>
      <c r="D267" s="32">
        <v>0.38342627365081977</v>
      </c>
      <c r="E267" s="32">
        <v>0.38844477723655568</v>
      </c>
      <c r="F267" s="32">
        <v>0.37520914241148468</v>
      </c>
      <c r="G267" s="32">
        <v>0.36585508199349892</v>
      </c>
      <c r="H267" s="32">
        <v>0.35986044234596221</v>
      </c>
      <c r="I267" s="32">
        <v>0.37269537106304645</v>
      </c>
      <c r="J267" s="32">
        <v>0.37605713256087514</v>
      </c>
      <c r="K267" s="32">
        <v>0.37706476038647219</v>
      </c>
      <c r="M267" s="32">
        <v>0.37501310172918434</v>
      </c>
      <c r="O267" s="32">
        <f t="shared" si="88"/>
        <v>8.5848467582983756E-3</v>
      </c>
    </row>
    <row r="268" spans="1:17">
      <c r="A268" s="5"/>
      <c r="B268" s="5"/>
    </row>
    <row r="269" spans="1:17">
      <c r="A269" s="22" t="s">
        <v>194</v>
      </c>
      <c r="B269" s="2" t="s">
        <v>388</v>
      </c>
      <c r="C269" s="2" t="s">
        <v>389</v>
      </c>
      <c r="D269" s="2" t="s">
        <v>390</v>
      </c>
      <c r="E269" s="2" t="s">
        <v>391</v>
      </c>
      <c r="F269" s="2" t="s">
        <v>392</v>
      </c>
      <c r="G269" s="2" t="s">
        <v>393</v>
      </c>
      <c r="I269" s="2" t="s">
        <v>612</v>
      </c>
      <c r="J269" s="2" t="s">
        <v>613</v>
      </c>
      <c r="K269" s="2" t="s">
        <v>614</v>
      </c>
      <c r="M269" s="2" t="s">
        <v>670</v>
      </c>
    </row>
    <row r="270" spans="1:17">
      <c r="A270" s="27" t="s">
        <v>1</v>
      </c>
      <c r="B270" s="5">
        <v>46.102200000000003</v>
      </c>
      <c r="C270" s="2">
        <v>46.075600000000001</v>
      </c>
      <c r="D270" s="2">
        <v>46.550899999999999</v>
      </c>
      <c r="E270" s="2">
        <v>46.525500000000001</v>
      </c>
      <c r="F270" s="2">
        <v>46.5627</v>
      </c>
      <c r="G270" s="2">
        <v>45.253900000000002</v>
      </c>
      <c r="I270" s="2">
        <f>AVERAGE(B270:G270)</f>
        <v>46.178466666666672</v>
      </c>
      <c r="J270" s="2">
        <f t="shared" ref="J270:J280" si="90">100*I270/$I$280</f>
        <v>49.96648412220231</v>
      </c>
      <c r="K270" s="2">
        <f>STDEV(B270:G270)</f>
        <v>0.50556812663247053</v>
      </c>
      <c r="M270" s="2">
        <v>55.549322920813665</v>
      </c>
    </row>
    <row r="271" spans="1:17">
      <c r="A271" s="27" t="s">
        <v>2</v>
      </c>
      <c r="B271" s="5">
        <v>2.4447000000000001</v>
      </c>
      <c r="C271" s="2">
        <v>2.4981</v>
      </c>
      <c r="D271" s="2">
        <v>2.5808</v>
      </c>
      <c r="E271" s="2">
        <v>2.5070000000000001</v>
      </c>
      <c r="F271" s="2">
        <v>2.4085000000000001</v>
      </c>
      <c r="G271" s="2">
        <v>2.4121999999999999</v>
      </c>
      <c r="I271" s="2">
        <f t="shared" ref="I271:I280" si="91">AVERAGE(B271:G271)</f>
        <v>2.4752166666666668</v>
      </c>
      <c r="J271" s="2">
        <f t="shared" si="90"/>
        <v>2.6782585737799258</v>
      </c>
      <c r="K271" s="2">
        <f t="shared" ref="K271:K281" si="92">STDEV(B271:G271)</f>
        <v>6.6385462766080539E-2</v>
      </c>
      <c r="M271" s="2">
        <v>2.2365671828324087</v>
      </c>
    </row>
    <row r="272" spans="1:17">
      <c r="A272" s="27" t="s">
        <v>3</v>
      </c>
      <c r="B272" s="5">
        <v>18.194199999999999</v>
      </c>
      <c r="C272" s="2">
        <v>18.214200000000002</v>
      </c>
      <c r="D272" s="2">
        <v>18.310500000000001</v>
      </c>
      <c r="E272" s="2">
        <v>18.254300000000001</v>
      </c>
      <c r="F272" s="2">
        <v>18.1997</v>
      </c>
      <c r="G272" s="2">
        <v>17.740100000000002</v>
      </c>
      <c r="I272" s="2">
        <f t="shared" si="91"/>
        <v>18.152166666666666</v>
      </c>
      <c r="J272" s="2">
        <f t="shared" si="90"/>
        <v>19.641188047247923</v>
      </c>
      <c r="K272" s="2">
        <f t="shared" si="92"/>
        <v>0.20648193787028077</v>
      </c>
      <c r="M272" s="2">
        <v>12.867585805696606</v>
      </c>
    </row>
    <row r="273" spans="1:18">
      <c r="A273" s="27" t="s">
        <v>4</v>
      </c>
      <c r="B273" s="5">
        <v>7.2060000000000004</v>
      </c>
      <c r="C273" s="2">
        <v>7.4185999999999996</v>
      </c>
      <c r="D273" s="2">
        <v>7.3446999999999996</v>
      </c>
      <c r="E273" s="2">
        <v>7.4958999999999998</v>
      </c>
      <c r="F273" s="2">
        <v>7.3006000000000002</v>
      </c>
      <c r="G273" s="2">
        <v>7.1295000000000002</v>
      </c>
      <c r="I273" s="2">
        <f t="shared" si="91"/>
        <v>7.3158833333333328</v>
      </c>
      <c r="J273" s="2">
        <f t="shared" si="90"/>
        <v>7.9160049001529806</v>
      </c>
      <c r="K273" s="2">
        <f t="shared" si="92"/>
        <v>0.13478411503833307</v>
      </c>
      <c r="M273" s="2">
        <v>7.3597936956931722</v>
      </c>
    </row>
    <row r="274" spans="1:18">
      <c r="A274" s="27" t="s">
        <v>5</v>
      </c>
      <c r="B274" s="5">
        <v>0.23849999999999999</v>
      </c>
      <c r="C274" s="2">
        <v>0.23050000000000001</v>
      </c>
      <c r="D274" s="2">
        <v>6.1400000000000003E-2</v>
      </c>
      <c r="E274" s="2">
        <v>0.14580000000000001</v>
      </c>
      <c r="F274" s="2">
        <v>0.21829999999999999</v>
      </c>
      <c r="G274" s="2">
        <v>0.15920000000000001</v>
      </c>
      <c r="I274" s="2">
        <f t="shared" si="91"/>
        <v>0.17561666666666667</v>
      </c>
      <c r="J274" s="2">
        <f t="shared" si="90"/>
        <v>0.19002249359934201</v>
      </c>
      <c r="K274" s="2">
        <f t="shared" si="92"/>
        <v>6.7812017125776905E-2</v>
      </c>
      <c r="M274" s="2">
        <v>0.17893460726158839</v>
      </c>
    </row>
    <row r="275" spans="1:18">
      <c r="A275" s="27" t="s">
        <v>6</v>
      </c>
      <c r="B275" s="5">
        <v>2.5832999999999999</v>
      </c>
      <c r="C275" s="2">
        <v>2.5825</v>
      </c>
      <c r="D275" s="2">
        <v>2.5855999999999999</v>
      </c>
      <c r="E275" s="2">
        <v>2.6133999999999999</v>
      </c>
      <c r="F275" s="2">
        <v>2.6594000000000002</v>
      </c>
      <c r="G275" s="2">
        <v>2.6063999999999998</v>
      </c>
      <c r="I275" s="2">
        <f t="shared" si="91"/>
        <v>2.6051000000000002</v>
      </c>
      <c r="J275" s="2">
        <f t="shared" si="90"/>
        <v>2.8187962308568615</v>
      </c>
      <c r="K275" s="2">
        <f t="shared" si="92"/>
        <v>2.9615266333430219E-2</v>
      </c>
      <c r="M275" s="2">
        <v>4.6717093997206689</v>
      </c>
    </row>
    <row r="276" spans="1:18">
      <c r="A276" s="27" t="s">
        <v>7</v>
      </c>
      <c r="B276" s="5">
        <v>7.1222000000000003</v>
      </c>
      <c r="C276" s="2">
        <v>6.9387999999999996</v>
      </c>
      <c r="D276" s="2">
        <v>6.9405000000000001</v>
      </c>
      <c r="E276" s="2">
        <v>7.0715000000000003</v>
      </c>
      <c r="F276" s="2">
        <v>7.1228999999999996</v>
      </c>
      <c r="G276" s="2">
        <v>6.8311000000000002</v>
      </c>
      <c r="I276" s="2">
        <f t="shared" si="91"/>
        <v>7.0045000000000002</v>
      </c>
      <c r="J276" s="2">
        <f t="shared" si="90"/>
        <v>7.5790788065858843</v>
      </c>
      <c r="K276" s="2">
        <f t="shared" si="92"/>
        <v>0.11903016424419482</v>
      </c>
      <c r="M276" s="2">
        <v>9.0277113087665839</v>
      </c>
    </row>
    <row r="277" spans="1:18">
      <c r="A277" s="27" t="s">
        <v>8</v>
      </c>
      <c r="B277" s="5">
        <v>4.7214999999999998</v>
      </c>
      <c r="C277" s="2">
        <v>5.1188000000000002</v>
      </c>
      <c r="D277" s="2">
        <v>4.8944999999999999</v>
      </c>
      <c r="E277" s="2">
        <v>4.3935000000000004</v>
      </c>
      <c r="F277" s="2">
        <v>4.6753999999999998</v>
      </c>
      <c r="G277" s="2">
        <v>4.5503999999999998</v>
      </c>
      <c r="I277" s="2">
        <f t="shared" si="91"/>
        <v>4.7256833333333335</v>
      </c>
      <c r="J277" s="2">
        <f t="shared" si="90"/>
        <v>5.1133309155975164</v>
      </c>
      <c r="K277" s="2">
        <f t="shared" si="92"/>
        <v>0.25559957290000834</v>
      </c>
      <c r="M277" s="2">
        <v>5.5109231309915652</v>
      </c>
    </row>
    <row r="278" spans="1:18">
      <c r="A278" s="27" t="s">
        <v>9</v>
      </c>
      <c r="B278" s="5">
        <v>2.8346</v>
      </c>
      <c r="C278" s="2">
        <v>2.7298</v>
      </c>
      <c r="D278" s="2">
        <v>2.7088000000000001</v>
      </c>
      <c r="E278" s="2">
        <v>2.6989999999999998</v>
      </c>
      <c r="F278" s="2">
        <v>2.7429000000000001</v>
      </c>
      <c r="G278" s="2">
        <v>2.6728999999999998</v>
      </c>
      <c r="I278" s="2">
        <f>AVERAGE(B278:G278)</f>
        <v>2.7313333333333332</v>
      </c>
      <c r="J278" s="2">
        <f t="shared" si="90"/>
        <v>2.9553844786049317</v>
      </c>
      <c r="K278" s="2">
        <f>STDEV(B278:G278)</f>
        <v>5.6156554975057657E-2</v>
      </c>
      <c r="M278" s="2">
        <v>2.0957954425171916</v>
      </c>
    </row>
    <row r="279" spans="1:18">
      <c r="A279" s="27" t="s">
        <v>10</v>
      </c>
      <c r="B279" s="5">
        <v>0.96699999999999997</v>
      </c>
      <c r="C279" s="2">
        <v>1.0122</v>
      </c>
      <c r="D279" s="2">
        <v>1.1185</v>
      </c>
      <c r="E279" s="2">
        <v>1.0727</v>
      </c>
      <c r="F279" s="2">
        <v>1.0515000000000001</v>
      </c>
      <c r="G279" s="2">
        <v>1.1075999999999999</v>
      </c>
      <c r="I279" s="2">
        <f>AVERAGE(B279:G279)</f>
        <v>1.0549166666666665</v>
      </c>
      <c r="J279" s="2">
        <f t="shared" si="90"/>
        <v>1.1414514313723403</v>
      </c>
      <c r="K279" s="2">
        <f>STDEV(B279:G279)</f>
        <v>5.7793335832660386E-2</v>
      </c>
      <c r="M279" s="2">
        <v>0.5016565057065544</v>
      </c>
    </row>
    <row r="280" spans="1:18">
      <c r="A280" s="27" t="s">
        <v>28</v>
      </c>
      <c r="B280" s="2">
        <f>SUM(B270:B279)</f>
        <v>92.414200000000008</v>
      </c>
      <c r="C280" s="2">
        <f t="shared" ref="C280:G280" si="93">SUM(C270:C279)</f>
        <v>92.819099999999992</v>
      </c>
      <c r="D280" s="2">
        <f t="shared" si="93"/>
        <v>93.096199999999996</v>
      </c>
      <c r="E280" s="2">
        <f t="shared" si="93"/>
        <v>92.778599999999997</v>
      </c>
      <c r="F280" s="2">
        <f t="shared" si="93"/>
        <v>92.941900000000004</v>
      </c>
      <c r="G280" s="2">
        <f t="shared" si="93"/>
        <v>90.46329999999999</v>
      </c>
      <c r="I280" s="2">
        <f t="shared" si="91"/>
        <v>92.418883333333326</v>
      </c>
      <c r="J280" s="2">
        <f t="shared" si="90"/>
        <v>100</v>
      </c>
      <c r="K280" s="2">
        <f t="shared" si="92"/>
        <v>0.98450006280684044</v>
      </c>
      <c r="M280" s="2">
        <v>100</v>
      </c>
    </row>
    <row r="281" spans="1:18" s="32" customFormat="1">
      <c r="A281" s="34" t="s">
        <v>671</v>
      </c>
      <c r="B281" s="32">
        <v>0.38988955339661935</v>
      </c>
      <c r="C281" s="32">
        <v>0.38292236521678424</v>
      </c>
      <c r="D281" s="32">
        <v>0.38557491279838035</v>
      </c>
      <c r="E281" s="32">
        <v>0.38328355357183319</v>
      </c>
      <c r="F281" s="32">
        <v>0.39369989849561898</v>
      </c>
      <c r="G281" s="32">
        <v>0.39455593000638162</v>
      </c>
      <c r="I281" s="32">
        <v>0.38828975587442832</v>
      </c>
      <c r="K281" s="32">
        <f t="shared" si="92"/>
        <v>5.1444995853668195E-3</v>
      </c>
    </row>
    <row r="282" spans="1:18">
      <c r="A282" s="5"/>
      <c r="B282" s="5"/>
    </row>
    <row r="283" spans="1:18">
      <c r="A283" s="22" t="s">
        <v>195</v>
      </c>
      <c r="B283" s="2" t="s">
        <v>394</v>
      </c>
      <c r="C283" s="2" t="s">
        <v>395</v>
      </c>
      <c r="D283" s="2" t="s">
        <v>396</v>
      </c>
      <c r="E283" s="2" t="s">
        <v>397</v>
      </c>
      <c r="F283" s="2" t="s">
        <v>398</v>
      </c>
      <c r="G283" s="2" t="s">
        <v>399</v>
      </c>
      <c r="H283" s="2" t="s">
        <v>400</v>
      </c>
      <c r="I283" s="2" t="s">
        <v>401</v>
      </c>
      <c r="J283" s="2" t="s">
        <v>402</v>
      </c>
      <c r="K283" s="2" t="s">
        <v>403</v>
      </c>
      <c r="L283" s="2" t="s">
        <v>404</v>
      </c>
      <c r="N283" s="2" t="s">
        <v>612</v>
      </c>
      <c r="O283" s="2" t="s">
        <v>613</v>
      </c>
      <c r="P283" s="2" t="s">
        <v>614</v>
      </c>
      <c r="R283" s="2" t="s">
        <v>670</v>
      </c>
    </row>
    <row r="284" spans="1:18">
      <c r="A284" s="27" t="s">
        <v>1</v>
      </c>
      <c r="B284" s="5">
        <v>48.517600000000002</v>
      </c>
      <c r="C284" s="2">
        <v>49.163800000000002</v>
      </c>
      <c r="D284" s="2">
        <v>48.3354</v>
      </c>
      <c r="E284" s="2">
        <v>48.479900000000001</v>
      </c>
      <c r="F284" s="2">
        <v>48.307400000000001</v>
      </c>
      <c r="G284" s="2">
        <v>48.523400000000002</v>
      </c>
      <c r="H284" s="2">
        <v>47.002000000000002</v>
      </c>
      <c r="I284" s="2">
        <v>48.602899999999998</v>
      </c>
      <c r="J284" s="2">
        <v>48.384500000000003</v>
      </c>
      <c r="K284" s="2">
        <v>47.820300000000003</v>
      </c>
      <c r="L284" s="2">
        <v>48.7654</v>
      </c>
      <c r="N284" s="2">
        <f>AVERAGE(B284:L284)</f>
        <v>48.35478181818182</v>
      </c>
      <c r="O284" s="2">
        <f t="shared" ref="O284:O294" si="94">100*N284/$N$294</f>
        <v>51.302319260517187</v>
      </c>
      <c r="P284" s="2">
        <f>STDEV(B284:L284)</f>
        <v>0.55447904165654716</v>
      </c>
      <c r="R284" s="2">
        <v>56.849250002338628</v>
      </c>
    </row>
    <row r="285" spans="1:18">
      <c r="A285" s="27" t="s">
        <v>2</v>
      </c>
      <c r="B285" s="5">
        <v>2.2732000000000001</v>
      </c>
      <c r="C285" s="2">
        <v>2.2768000000000002</v>
      </c>
      <c r="D285" s="2">
        <v>2.3188</v>
      </c>
      <c r="E285" s="2">
        <v>2.2906</v>
      </c>
      <c r="F285" s="2">
        <v>2.2263000000000002</v>
      </c>
      <c r="G285" s="2">
        <v>2.2984</v>
      </c>
      <c r="H285" s="2">
        <v>2.1189</v>
      </c>
      <c r="I285" s="2">
        <v>2.2778</v>
      </c>
      <c r="J285" s="2">
        <v>2.2513999999999998</v>
      </c>
      <c r="K285" s="2">
        <v>2.2221000000000002</v>
      </c>
      <c r="L285" s="2">
        <v>2.3782000000000001</v>
      </c>
      <c r="N285" s="2">
        <f t="shared" ref="N285:N294" si="95">AVERAGE(B285:L285)</f>
        <v>2.2665909090909091</v>
      </c>
      <c r="O285" s="2">
        <f t="shared" si="94"/>
        <v>2.4047543196119832</v>
      </c>
      <c r="P285" s="2">
        <f t="shared" ref="P285:P295" si="96">STDEV(B285:L285)</f>
        <v>6.533785203915804E-2</v>
      </c>
      <c r="R285" s="2">
        <v>2.0016489822832657</v>
      </c>
    </row>
    <row r="286" spans="1:18">
      <c r="A286" s="27" t="s">
        <v>3</v>
      </c>
      <c r="B286" s="5">
        <v>18.867899999999999</v>
      </c>
      <c r="C286" s="2">
        <v>19.225200000000001</v>
      </c>
      <c r="D286" s="2">
        <v>19.208400000000001</v>
      </c>
      <c r="E286" s="2">
        <v>18.802199999999999</v>
      </c>
      <c r="F286" s="2">
        <v>18.909500000000001</v>
      </c>
      <c r="G286" s="2">
        <v>18.6753</v>
      </c>
      <c r="H286" s="2">
        <v>18.088999999999999</v>
      </c>
      <c r="I286" s="2">
        <v>18.904199999999999</v>
      </c>
      <c r="J286" s="2">
        <v>18.772300000000001</v>
      </c>
      <c r="K286" s="2">
        <v>18.653199999999998</v>
      </c>
      <c r="L286" s="2">
        <v>18.742100000000001</v>
      </c>
      <c r="N286" s="2">
        <f t="shared" si="95"/>
        <v>18.804481818181817</v>
      </c>
      <c r="O286" s="2">
        <f t="shared" si="94"/>
        <v>19.950736896970415</v>
      </c>
      <c r="P286" s="2">
        <f t="shared" si="96"/>
        <v>0.30357351932664356</v>
      </c>
      <c r="R286" s="2">
        <v>13.027948193301837</v>
      </c>
    </row>
    <row r="287" spans="1:18">
      <c r="A287" s="27" t="s">
        <v>4</v>
      </c>
      <c r="B287" s="5">
        <v>5.9286000000000003</v>
      </c>
      <c r="C287" s="2">
        <v>6.0415999999999999</v>
      </c>
      <c r="D287" s="2">
        <v>6.2253999999999996</v>
      </c>
      <c r="E287" s="2">
        <v>6.1707000000000001</v>
      </c>
      <c r="F287" s="2">
        <v>6.2652999999999999</v>
      </c>
      <c r="G287" s="2">
        <v>6.0967000000000002</v>
      </c>
      <c r="H287" s="2">
        <v>5.7782</v>
      </c>
      <c r="I287" s="2">
        <v>5.9367999999999999</v>
      </c>
      <c r="J287" s="2">
        <v>6.4936999999999996</v>
      </c>
      <c r="K287" s="2">
        <v>6.3224999999999998</v>
      </c>
      <c r="L287" s="2">
        <v>6.0537999999999998</v>
      </c>
      <c r="N287" s="2">
        <f t="shared" si="95"/>
        <v>6.1193909090909075</v>
      </c>
      <c r="O287" s="2">
        <f t="shared" si="94"/>
        <v>6.4924074578296302</v>
      </c>
      <c r="P287" s="2">
        <f t="shared" si="96"/>
        <v>0.203357057682026</v>
      </c>
      <c r="R287" s="2">
        <v>6.0166273907180416</v>
      </c>
    </row>
    <row r="288" spans="1:18">
      <c r="A288" s="27" t="s">
        <v>5</v>
      </c>
      <c r="B288" s="5">
        <v>0.123</v>
      </c>
      <c r="C288" s="2">
        <v>0.1424</v>
      </c>
      <c r="D288" s="2">
        <v>0.1691</v>
      </c>
      <c r="E288" s="2">
        <v>8.7900000000000006E-2</v>
      </c>
      <c r="F288" s="2">
        <v>0.17680000000000001</v>
      </c>
      <c r="G288" s="2">
        <v>0.24560000000000001</v>
      </c>
      <c r="H288" s="2">
        <v>0.28010000000000002</v>
      </c>
      <c r="I288" s="2">
        <v>0.19969999999999999</v>
      </c>
      <c r="J288" s="2">
        <v>0.1535</v>
      </c>
      <c r="K288" s="2">
        <v>0.19950000000000001</v>
      </c>
      <c r="L288" s="2">
        <v>0.22289999999999999</v>
      </c>
      <c r="N288" s="2">
        <f t="shared" si="95"/>
        <v>0.18186363636363637</v>
      </c>
      <c r="O288" s="2">
        <f t="shared" si="94"/>
        <v>0.19294940404627584</v>
      </c>
      <c r="P288" s="2">
        <f t="shared" si="96"/>
        <v>5.5561124407759607E-2</v>
      </c>
      <c r="R288" s="2">
        <v>0.18110086943241532</v>
      </c>
    </row>
    <row r="289" spans="1:18">
      <c r="A289" s="27" t="s">
        <v>6</v>
      </c>
      <c r="B289" s="5">
        <v>2.6608000000000001</v>
      </c>
      <c r="C289" s="2">
        <v>2.3803999999999998</v>
      </c>
      <c r="D289" s="2">
        <v>2.6555</v>
      </c>
      <c r="E289" s="2">
        <v>2.7275</v>
      </c>
      <c r="F289" s="2">
        <v>2.4994000000000001</v>
      </c>
      <c r="G289" s="2">
        <v>2.6019999999999999</v>
      </c>
      <c r="H289" s="2">
        <v>2.4958999999999998</v>
      </c>
      <c r="I289" s="2">
        <v>2.1492</v>
      </c>
      <c r="J289" s="2">
        <v>2.5969000000000002</v>
      </c>
      <c r="K289" s="2">
        <v>2.6229</v>
      </c>
      <c r="L289" s="2">
        <v>2.6505000000000001</v>
      </c>
      <c r="N289" s="2">
        <f t="shared" si="95"/>
        <v>2.5491818181818187</v>
      </c>
      <c r="O289" s="2">
        <f t="shared" si="94"/>
        <v>2.704570976686639</v>
      </c>
      <c r="P289" s="2">
        <f t="shared" si="96"/>
        <v>0.16435206611528691</v>
      </c>
      <c r="R289" s="2">
        <v>4.4678469063018147</v>
      </c>
    </row>
    <row r="290" spans="1:18">
      <c r="A290" s="27" t="s">
        <v>7</v>
      </c>
      <c r="B290" s="5">
        <v>6.9984000000000002</v>
      </c>
      <c r="C290" s="2">
        <v>7.05</v>
      </c>
      <c r="D290" s="2">
        <v>6.8989000000000003</v>
      </c>
      <c r="E290" s="2">
        <v>6.8959000000000001</v>
      </c>
      <c r="F290" s="2">
        <v>7.2683999999999997</v>
      </c>
      <c r="G290" s="2">
        <v>6.9767000000000001</v>
      </c>
      <c r="H290" s="2">
        <v>7.109</v>
      </c>
      <c r="I290" s="2">
        <v>7.5373999999999999</v>
      </c>
      <c r="J290" s="2">
        <v>6.8270999999999997</v>
      </c>
      <c r="K290" s="2">
        <v>6.9459999999999997</v>
      </c>
      <c r="L290" s="2">
        <v>6.9503000000000004</v>
      </c>
      <c r="N290" s="2">
        <f t="shared" si="95"/>
        <v>7.0416454545454545</v>
      </c>
      <c r="O290" s="2">
        <f t="shared" si="94"/>
        <v>7.4708793969291865</v>
      </c>
      <c r="P290" s="2">
        <f t="shared" si="96"/>
        <v>0.2032300438598405</v>
      </c>
      <c r="R290" s="2">
        <v>8.869940929658382</v>
      </c>
    </row>
    <row r="291" spans="1:18">
      <c r="A291" s="27" t="s">
        <v>8</v>
      </c>
      <c r="B291" s="5">
        <v>5.2835000000000001</v>
      </c>
      <c r="C291" s="2">
        <v>4.8815999999999997</v>
      </c>
      <c r="D291" s="2">
        <v>5.3794000000000004</v>
      </c>
      <c r="E291" s="2">
        <v>5.2897999999999996</v>
      </c>
      <c r="F291" s="2">
        <v>5.3422000000000001</v>
      </c>
      <c r="G291" s="2">
        <v>5.3348000000000004</v>
      </c>
      <c r="H291" s="2">
        <v>5.2350000000000003</v>
      </c>
      <c r="I291" s="2">
        <v>5.5014000000000003</v>
      </c>
      <c r="J291" s="2">
        <v>5.2901999999999996</v>
      </c>
      <c r="K291" s="2">
        <v>5.6430999999999996</v>
      </c>
      <c r="L291" s="2">
        <v>5.3861999999999997</v>
      </c>
      <c r="N291" s="2">
        <f t="shared" si="95"/>
        <v>5.3242909090909087</v>
      </c>
      <c r="O291" s="2">
        <f t="shared" si="94"/>
        <v>5.6488409580900001</v>
      </c>
      <c r="P291" s="2">
        <f t="shared" si="96"/>
        <v>0.18662036574042748</v>
      </c>
      <c r="R291" s="2">
        <v>6.0683072725590437</v>
      </c>
    </row>
    <row r="292" spans="1:18">
      <c r="A292" s="27" t="s">
        <v>9</v>
      </c>
      <c r="B292" s="5">
        <v>2.9272</v>
      </c>
      <c r="C292" s="2">
        <v>2.7968000000000002</v>
      </c>
      <c r="D292" s="2">
        <v>3.0428000000000002</v>
      </c>
      <c r="E292" s="2">
        <v>2.9977999999999998</v>
      </c>
      <c r="F292" s="2">
        <v>2.8605</v>
      </c>
      <c r="G292" s="2">
        <v>3.0122</v>
      </c>
      <c r="H292" s="2">
        <v>2.8266</v>
      </c>
      <c r="I292" s="2">
        <v>2.7563</v>
      </c>
      <c r="J292" s="2">
        <v>3.0327999999999999</v>
      </c>
      <c r="K292" s="2">
        <v>3.0314000000000001</v>
      </c>
      <c r="L292" s="2">
        <v>3.0577000000000001</v>
      </c>
      <c r="N292" s="2">
        <f>AVERAGE(B292:L292)</f>
        <v>2.9401909090909091</v>
      </c>
      <c r="O292" s="2">
        <f t="shared" si="94"/>
        <v>3.1194146066508659</v>
      </c>
      <c r="P292" s="2">
        <f>STDEV(B292:L292)</f>
        <v>0.11114665496132084</v>
      </c>
      <c r="R292" s="2">
        <v>2.2049348773758166</v>
      </c>
    </row>
    <row r="293" spans="1:18">
      <c r="A293" s="27" t="s">
        <v>10</v>
      </c>
      <c r="B293" s="5">
        <v>0.62549999999999994</v>
      </c>
      <c r="C293" s="2">
        <v>0.6804</v>
      </c>
      <c r="D293" s="2">
        <v>0.70609999999999995</v>
      </c>
      <c r="E293" s="2">
        <v>0.7389</v>
      </c>
      <c r="F293" s="2">
        <v>0.74019999999999997</v>
      </c>
      <c r="G293" s="2">
        <v>0.63439999999999996</v>
      </c>
      <c r="H293" s="2">
        <v>0.6492</v>
      </c>
      <c r="I293" s="2">
        <v>0.6835</v>
      </c>
      <c r="J293" s="2">
        <v>0.61719999999999997</v>
      </c>
      <c r="K293" s="2">
        <v>0.68920000000000003</v>
      </c>
      <c r="L293" s="2">
        <v>0.62909999999999999</v>
      </c>
      <c r="N293" s="2">
        <f>AVERAGE(B293:L293)</f>
        <v>0.67215454545454545</v>
      </c>
      <c r="O293" s="2">
        <f t="shared" si="94"/>
        <v>0.71312672266780786</v>
      </c>
      <c r="P293" s="2">
        <f>STDEV(B293:L293)</f>
        <v>4.4415478464975781E-2</v>
      </c>
      <c r="R293" s="2">
        <v>0.3123945760307375</v>
      </c>
    </row>
    <row r="294" spans="1:18">
      <c r="A294" s="27" t="s">
        <v>28</v>
      </c>
      <c r="B294" s="2">
        <f>SUM(B284:B293)</f>
        <v>94.205700000000022</v>
      </c>
      <c r="C294" s="2">
        <f t="shared" ref="C294:L294" si="97">SUM(C284:C293)</f>
        <v>94.63900000000001</v>
      </c>
      <c r="D294" s="2">
        <f t="shared" si="97"/>
        <v>94.939800000000005</v>
      </c>
      <c r="E294" s="2">
        <f t="shared" si="97"/>
        <v>94.481200000000001</v>
      </c>
      <c r="F294" s="2">
        <f t="shared" si="97"/>
        <v>94.596000000000004</v>
      </c>
      <c r="G294" s="2">
        <f t="shared" si="97"/>
        <v>94.399499999999989</v>
      </c>
      <c r="H294" s="2">
        <f t="shared" si="97"/>
        <v>91.5839</v>
      </c>
      <c r="I294" s="2">
        <f t="shared" si="97"/>
        <v>94.549199999999999</v>
      </c>
      <c r="J294" s="2">
        <f t="shared" si="97"/>
        <v>94.419599999999988</v>
      </c>
      <c r="K294" s="2">
        <f t="shared" si="97"/>
        <v>94.150200000000012</v>
      </c>
      <c r="L294" s="2">
        <f t="shared" si="97"/>
        <v>94.836199999999977</v>
      </c>
      <c r="N294" s="2">
        <f t="shared" si="95"/>
        <v>94.254572727272731</v>
      </c>
      <c r="O294" s="2">
        <f t="shared" si="94"/>
        <v>100</v>
      </c>
      <c r="P294" s="2">
        <f t="shared" si="96"/>
        <v>0.91675305845239263</v>
      </c>
      <c r="R294" s="2">
        <v>100</v>
      </c>
    </row>
    <row r="295" spans="1:18" s="32" customFormat="1">
      <c r="A295" s="34" t="s">
        <v>671</v>
      </c>
      <c r="B295" s="32">
        <v>0.44445732005588678</v>
      </c>
      <c r="C295" s="32">
        <v>0.41257502347856229</v>
      </c>
      <c r="D295" s="32">
        <v>0.43194134548805135</v>
      </c>
      <c r="E295" s="32">
        <v>0.44069128628047127</v>
      </c>
      <c r="F295" s="32">
        <v>0.41558943835256057</v>
      </c>
      <c r="G295" s="32">
        <v>0.43207322956797567</v>
      </c>
      <c r="H295" s="32">
        <v>0.43502623246362815</v>
      </c>
      <c r="I295" s="32">
        <v>0.39221650589446588</v>
      </c>
      <c r="J295" s="32">
        <v>0.41618745197831208</v>
      </c>
      <c r="K295" s="32">
        <v>0.42512625168619517</v>
      </c>
      <c r="L295" s="32">
        <v>0.4383483239266201</v>
      </c>
      <c r="N295" s="32">
        <v>0.42613933514737795</v>
      </c>
      <c r="P295" s="32">
        <f t="shared" si="96"/>
        <v>1.5457503029221466E-2</v>
      </c>
    </row>
    <row r="296" spans="1:18">
      <c r="A296" s="5"/>
      <c r="B296" s="5"/>
    </row>
    <row r="297" spans="1:18">
      <c r="A297" s="22" t="s">
        <v>196</v>
      </c>
      <c r="B297" s="2" t="s">
        <v>405</v>
      </c>
      <c r="C297" s="2" t="s">
        <v>406</v>
      </c>
      <c r="D297" s="2" t="s">
        <v>407</v>
      </c>
      <c r="E297" s="2" t="s">
        <v>408</v>
      </c>
      <c r="F297" s="2" t="s">
        <v>409</v>
      </c>
      <c r="G297" s="2" t="s">
        <v>410</v>
      </c>
      <c r="H297" s="2" t="s">
        <v>411</v>
      </c>
      <c r="I297" s="2" t="s">
        <v>412</v>
      </c>
      <c r="J297" s="2" t="s">
        <v>413</v>
      </c>
      <c r="K297" s="2" t="s">
        <v>414</v>
      </c>
      <c r="L297" s="2" t="s">
        <v>415</v>
      </c>
      <c r="N297" s="2" t="s">
        <v>612</v>
      </c>
      <c r="O297" s="2" t="s">
        <v>613</v>
      </c>
      <c r="P297" s="2" t="s">
        <v>614</v>
      </c>
      <c r="R297" s="2" t="s">
        <v>670</v>
      </c>
    </row>
    <row r="298" spans="1:18">
      <c r="A298" s="27" t="s">
        <v>1</v>
      </c>
      <c r="B298" s="5">
        <v>49.22</v>
      </c>
      <c r="C298" s="2">
        <v>48.624099999999999</v>
      </c>
      <c r="D298" s="2">
        <v>47.269799999999996</v>
      </c>
      <c r="E298" s="2">
        <v>48.465400000000002</v>
      </c>
      <c r="F298" s="2">
        <v>48.178100000000001</v>
      </c>
      <c r="G298" s="2">
        <v>48.127899999999997</v>
      </c>
      <c r="H298" s="2">
        <v>49.134099999999997</v>
      </c>
      <c r="I298" s="2">
        <v>47.635100000000001</v>
      </c>
      <c r="J298" s="2">
        <v>47.840400000000002</v>
      </c>
      <c r="K298" s="2">
        <v>48.8643</v>
      </c>
      <c r="L298" s="2">
        <v>48.597499999999997</v>
      </c>
      <c r="N298" s="2">
        <f>AVERAGE(B298:L298)</f>
        <v>48.359699999999997</v>
      </c>
      <c r="O298" s="2">
        <f t="shared" ref="O298:O308" si="98">100*N298/$N$308</f>
        <v>50.509743666872893</v>
      </c>
      <c r="P298" s="2">
        <f>STDEV(B298:L298)</f>
        <v>0.61655257358963278</v>
      </c>
      <c r="R298" s="2">
        <v>55.997462513334874</v>
      </c>
    </row>
    <row r="299" spans="1:18">
      <c r="A299" s="27" t="s">
        <v>2</v>
      </c>
      <c r="B299" s="5">
        <v>2.3391999999999999</v>
      </c>
      <c r="C299" s="2">
        <v>2.3612000000000002</v>
      </c>
      <c r="D299" s="2">
        <v>2.2090999999999998</v>
      </c>
      <c r="E299" s="2">
        <v>2.3833000000000002</v>
      </c>
      <c r="F299" s="2">
        <v>2.3168000000000002</v>
      </c>
      <c r="G299" s="2">
        <v>2.3818000000000001</v>
      </c>
      <c r="H299" s="2">
        <v>2.3988999999999998</v>
      </c>
      <c r="I299" s="2">
        <v>2.2829999999999999</v>
      </c>
      <c r="J299" s="2">
        <v>2.4152999999999998</v>
      </c>
      <c r="K299" s="2">
        <v>2.4051</v>
      </c>
      <c r="L299" s="2">
        <v>2.4487999999999999</v>
      </c>
      <c r="N299" s="2">
        <f t="shared" ref="N299:N308" si="99">AVERAGE(B299:L299)</f>
        <v>2.3584090909090909</v>
      </c>
      <c r="O299" s="2">
        <f t="shared" si="98"/>
        <v>2.463262564561834</v>
      </c>
      <c r="P299" s="2">
        <f t="shared" ref="P299:P309" si="100">STDEV(B299:L299)</f>
        <v>6.8177099594298601E-2</v>
      </c>
      <c r="R299" s="2">
        <v>2.0513197242109196</v>
      </c>
    </row>
    <row r="300" spans="1:18">
      <c r="A300" s="27" t="s">
        <v>3</v>
      </c>
      <c r="B300" s="5">
        <v>18.890999999999998</v>
      </c>
      <c r="C300" s="2">
        <v>18.8141</v>
      </c>
      <c r="D300" s="2">
        <v>18.388400000000001</v>
      </c>
      <c r="E300" s="2">
        <v>18.896000000000001</v>
      </c>
      <c r="F300" s="2">
        <v>18.585000000000001</v>
      </c>
      <c r="G300" s="2">
        <v>18.523700000000002</v>
      </c>
      <c r="H300" s="2">
        <v>18.816099999999999</v>
      </c>
      <c r="I300" s="2">
        <v>18.376799999999999</v>
      </c>
      <c r="J300" s="2">
        <v>18.4024</v>
      </c>
      <c r="K300" s="2">
        <v>19.197099999999999</v>
      </c>
      <c r="L300" s="2">
        <v>19.0229</v>
      </c>
      <c r="N300" s="2">
        <f t="shared" si="99"/>
        <v>18.719409090909092</v>
      </c>
      <c r="O300" s="2">
        <f t="shared" si="98"/>
        <v>19.55166295029019</v>
      </c>
      <c r="P300" s="2">
        <f t="shared" si="100"/>
        <v>0.27983017154890688</v>
      </c>
      <c r="R300" s="2">
        <v>12.773391580140185</v>
      </c>
    </row>
    <row r="301" spans="1:18">
      <c r="A301" s="27" t="s">
        <v>4</v>
      </c>
      <c r="B301" s="5">
        <v>7.0275999999999996</v>
      </c>
      <c r="C301" s="2">
        <v>7.0846</v>
      </c>
      <c r="D301" s="2">
        <v>6.8311999999999999</v>
      </c>
      <c r="E301" s="2">
        <v>6.8646000000000003</v>
      </c>
      <c r="F301" s="2">
        <v>6.7275999999999998</v>
      </c>
      <c r="G301" s="2">
        <v>6.9241000000000001</v>
      </c>
      <c r="H301" s="2">
        <v>6.9737999999999998</v>
      </c>
      <c r="I301" s="2">
        <v>6.8163999999999998</v>
      </c>
      <c r="J301" s="2">
        <v>6.8080999999999996</v>
      </c>
      <c r="K301" s="2">
        <v>6.8255999999999997</v>
      </c>
      <c r="L301" s="2">
        <v>6.9603000000000002</v>
      </c>
      <c r="N301" s="2">
        <f t="shared" si="99"/>
        <v>6.8949000000000007</v>
      </c>
      <c r="O301" s="2">
        <f t="shared" si="98"/>
        <v>7.2014431770404288</v>
      </c>
      <c r="P301" s="2">
        <f t="shared" si="100"/>
        <v>0.10789552354013586</v>
      </c>
      <c r="R301" s="2">
        <v>6.6768609131865615</v>
      </c>
    </row>
    <row r="302" spans="1:18">
      <c r="A302" s="27" t="s">
        <v>5</v>
      </c>
      <c r="B302" s="5">
        <v>0.17269999999999999</v>
      </c>
      <c r="C302" s="2">
        <v>0.21099999999999999</v>
      </c>
      <c r="D302" s="2">
        <v>0.1888</v>
      </c>
      <c r="E302" s="2">
        <v>0.18809999999999999</v>
      </c>
      <c r="F302" s="2">
        <v>0.30409999999999998</v>
      </c>
      <c r="G302" s="2">
        <v>0.31309999999999999</v>
      </c>
      <c r="H302" s="2">
        <v>0.1726</v>
      </c>
      <c r="I302" s="2">
        <v>0.28510000000000002</v>
      </c>
      <c r="J302" s="2">
        <v>0.20200000000000001</v>
      </c>
      <c r="K302" s="2">
        <v>0.21879999999999999</v>
      </c>
      <c r="L302" s="2">
        <v>0.17269999999999999</v>
      </c>
      <c r="N302" s="2">
        <f t="shared" si="99"/>
        <v>0.2208181818181818</v>
      </c>
      <c r="O302" s="2">
        <f t="shared" si="98"/>
        <v>0.2306356276118606</v>
      </c>
      <c r="P302" s="2">
        <f t="shared" si="100"/>
        <v>5.3935050165580131E-2</v>
      </c>
      <c r="R302" s="2">
        <v>0.21657530393673155</v>
      </c>
    </row>
    <row r="303" spans="1:18">
      <c r="A303" s="27" t="s">
        <v>6</v>
      </c>
      <c r="B303" s="5">
        <v>2.5367999999999999</v>
      </c>
      <c r="C303" s="2">
        <v>2.7688999999999999</v>
      </c>
      <c r="D303" s="2">
        <v>2.4864000000000002</v>
      </c>
      <c r="E303" s="2">
        <v>2.7338</v>
      </c>
      <c r="F303" s="2">
        <v>2.6410999999999998</v>
      </c>
      <c r="G303" s="2">
        <v>2.5051999999999999</v>
      </c>
      <c r="H303" s="2">
        <v>2.7077</v>
      </c>
      <c r="I303" s="2">
        <v>2.6038000000000001</v>
      </c>
      <c r="J303" s="2">
        <v>2.6617999999999999</v>
      </c>
      <c r="K303" s="2">
        <v>2.6594000000000002</v>
      </c>
      <c r="L303" s="2">
        <v>2.7231000000000001</v>
      </c>
      <c r="N303" s="2">
        <f t="shared" si="99"/>
        <v>2.6389090909090909</v>
      </c>
      <c r="O303" s="2">
        <f t="shared" si="98"/>
        <v>2.7562334287019721</v>
      </c>
      <c r="P303" s="2">
        <f t="shared" si="100"/>
        <v>9.5638354801255904E-2</v>
      </c>
      <c r="R303" s="2">
        <v>4.555345677055052</v>
      </c>
    </row>
    <row r="304" spans="1:18">
      <c r="A304" s="27" t="s">
        <v>7</v>
      </c>
      <c r="B304" s="5">
        <v>7.1322999999999999</v>
      </c>
      <c r="C304" s="2">
        <v>7.2610000000000001</v>
      </c>
      <c r="D304" s="2">
        <v>6.8625999999999996</v>
      </c>
      <c r="E304" s="2">
        <v>7.2329999999999997</v>
      </c>
      <c r="F304" s="2">
        <v>6.8840000000000003</v>
      </c>
      <c r="G304" s="2">
        <v>6.9718</v>
      </c>
      <c r="H304" s="2">
        <v>7.2724000000000002</v>
      </c>
      <c r="I304" s="2">
        <v>6.9648000000000003</v>
      </c>
      <c r="J304" s="2">
        <v>6.9888000000000003</v>
      </c>
      <c r="K304" s="2">
        <v>7.2244000000000002</v>
      </c>
      <c r="L304" s="2">
        <v>7.3152999999999997</v>
      </c>
      <c r="N304" s="2">
        <f t="shared" si="99"/>
        <v>7.100945454545454</v>
      </c>
      <c r="O304" s="2">
        <f t="shared" si="98"/>
        <v>7.4166492906601391</v>
      </c>
      <c r="P304" s="2">
        <f t="shared" si="100"/>
        <v>0.16920081183987476</v>
      </c>
      <c r="R304" s="2">
        <v>8.8097216710476935</v>
      </c>
    </row>
    <row r="305" spans="1:19">
      <c r="A305" s="27" t="s">
        <v>8</v>
      </c>
      <c r="B305" s="5">
        <v>5.8193999999999999</v>
      </c>
      <c r="C305" s="2">
        <v>5.6459000000000001</v>
      </c>
      <c r="D305" s="2">
        <v>5.5622999999999996</v>
      </c>
      <c r="E305" s="2">
        <v>5.6067</v>
      </c>
      <c r="F305" s="2">
        <v>5.4104999999999999</v>
      </c>
      <c r="G305" s="2">
        <v>5.7975000000000003</v>
      </c>
      <c r="H305" s="2">
        <v>5.6993999999999998</v>
      </c>
      <c r="I305" s="2">
        <v>5.6416000000000004</v>
      </c>
      <c r="J305" s="2">
        <v>5.5887000000000002</v>
      </c>
      <c r="K305" s="2">
        <v>5.6561000000000003</v>
      </c>
      <c r="L305" s="2">
        <v>5.5530999999999997</v>
      </c>
      <c r="N305" s="2">
        <f t="shared" si="99"/>
        <v>5.6346545454545458</v>
      </c>
      <c r="O305" s="2">
        <f t="shared" si="98"/>
        <v>5.8851679547699707</v>
      </c>
      <c r="P305" s="2">
        <f t="shared" si="100"/>
        <v>0.11423701995094562</v>
      </c>
      <c r="R305" s="2">
        <v>6.3251746284205197</v>
      </c>
    </row>
    <row r="306" spans="1:19">
      <c r="A306" s="27" t="s">
        <v>9</v>
      </c>
      <c r="B306" s="5">
        <v>2.9962</v>
      </c>
      <c r="C306" s="2">
        <v>3.1238999999999999</v>
      </c>
      <c r="D306" s="2">
        <v>2.9725000000000001</v>
      </c>
      <c r="E306" s="2">
        <v>3.0541</v>
      </c>
      <c r="F306" s="2">
        <v>2.9533</v>
      </c>
      <c r="G306" s="2">
        <v>2.9857999999999998</v>
      </c>
      <c r="H306" s="2">
        <v>3.1114000000000002</v>
      </c>
      <c r="I306" s="2">
        <v>3.0026000000000002</v>
      </c>
      <c r="J306" s="2">
        <v>2.9948999999999999</v>
      </c>
      <c r="K306" s="2">
        <v>3.0324</v>
      </c>
      <c r="L306" s="2">
        <v>2.9674</v>
      </c>
      <c r="N306" s="2">
        <f>AVERAGE(B306:L306)</f>
        <v>3.0176818181818188</v>
      </c>
      <c r="O306" s="2">
        <f t="shared" si="98"/>
        <v>3.1518461674606462</v>
      </c>
      <c r="P306" s="2">
        <f>STDEV(B306:L306)</f>
        <v>5.705030794275906E-2</v>
      </c>
      <c r="R306" s="2">
        <v>2.2289130197892377</v>
      </c>
    </row>
    <row r="307" spans="1:19">
      <c r="A307" s="27" t="s">
        <v>10</v>
      </c>
      <c r="B307" s="5">
        <v>0.80869999999999997</v>
      </c>
      <c r="C307" s="2">
        <v>0.70730000000000004</v>
      </c>
      <c r="D307" s="2">
        <v>0.77839999999999998</v>
      </c>
      <c r="E307" s="2">
        <v>0.8196</v>
      </c>
      <c r="F307" s="2">
        <v>0.78600000000000003</v>
      </c>
      <c r="G307" s="2">
        <v>0.84989999999999999</v>
      </c>
      <c r="H307" s="2">
        <v>0.83989999999999998</v>
      </c>
      <c r="I307" s="2">
        <v>0.77910000000000001</v>
      </c>
      <c r="J307" s="2">
        <v>0.82569999999999999</v>
      </c>
      <c r="K307" s="2">
        <v>0.89570000000000005</v>
      </c>
      <c r="L307" s="2">
        <v>0.68640000000000001</v>
      </c>
      <c r="N307" s="2">
        <f>AVERAGE(B307:L307)</f>
        <v>0.79788181818181836</v>
      </c>
      <c r="O307" s="2">
        <f t="shared" si="98"/>
        <v>0.83335517203006093</v>
      </c>
      <c r="P307" s="2">
        <f>STDEV(B307:L307)</f>
        <v>6.0752873482359963E-2</v>
      </c>
      <c r="R307" s="2">
        <v>0.36523496887821416</v>
      </c>
    </row>
    <row r="308" spans="1:19">
      <c r="A308" s="27" t="s">
        <v>28</v>
      </c>
      <c r="B308" s="2">
        <f>SUM(B298:B307)</f>
        <v>96.943900000000014</v>
      </c>
      <c r="C308" s="2">
        <f t="shared" ref="C308:L308" si="101">SUM(C298:C307)</f>
        <v>96.60199999999999</v>
      </c>
      <c r="D308" s="2">
        <f t="shared" si="101"/>
        <v>93.549499999999995</v>
      </c>
      <c r="E308" s="2">
        <f t="shared" si="101"/>
        <v>96.244600000000005</v>
      </c>
      <c r="F308" s="2">
        <f t="shared" si="101"/>
        <v>94.786500000000004</v>
      </c>
      <c r="G308" s="2">
        <f t="shared" si="101"/>
        <v>95.380800000000008</v>
      </c>
      <c r="H308" s="2">
        <f t="shared" si="101"/>
        <v>97.126300000000001</v>
      </c>
      <c r="I308" s="2">
        <f t="shared" si="101"/>
        <v>94.388300000000001</v>
      </c>
      <c r="J308" s="2">
        <f t="shared" si="101"/>
        <v>94.728099999999998</v>
      </c>
      <c r="K308" s="2">
        <f t="shared" si="101"/>
        <v>96.978899999999996</v>
      </c>
      <c r="L308" s="2">
        <f t="shared" si="101"/>
        <v>96.447500000000005</v>
      </c>
      <c r="N308" s="2">
        <f t="shared" si="99"/>
        <v>95.743309090909094</v>
      </c>
      <c r="O308" s="2">
        <f t="shared" si="98"/>
        <v>100</v>
      </c>
      <c r="P308" s="2">
        <f t="shared" si="100"/>
        <v>1.228482344565478</v>
      </c>
      <c r="R308" s="2">
        <v>100</v>
      </c>
    </row>
    <row r="309" spans="1:19" s="32" customFormat="1">
      <c r="A309" s="34" t="s">
        <v>671</v>
      </c>
      <c r="B309" s="32">
        <v>0.39153322147700731</v>
      </c>
      <c r="C309" s="32">
        <v>0.41061987953480039</v>
      </c>
      <c r="D309" s="32">
        <v>0.39350693323384739</v>
      </c>
      <c r="E309" s="32">
        <v>0.41517432345443095</v>
      </c>
      <c r="F309" s="32">
        <v>0.4116973321397549</v>
      </c>
      <c r="G309" s="32">
        <v>0.39208184687051456</v>
      </c>
      <c r="H309" s="32">
        <v>0.4090265942550701</v>
      </c>
      <c r="I309" s="32">
        <v>0.40509269307521345</v>
      </c>
      <c r="J309" s="32">
        <v>0.41070768179969602</v>
      </c>
      <c r="K309" s="32">
        <v>0.40986829773643324</v>
      </c>
      <c r="L309" s="32">
        <v>0.41086715166317866</v>
      </c>
      <c r="N309" s="32">
        <v>0.40556106589177887</v>
      </c>
      <c r="P309" s="32">
        <f t="shared" si="100"/>
        <v>8.7450873320628827E-3</v>
      </c>
    </row>
    <row r="310" spans="1:19">
      <c r="A310" s="5"/>
      <c r="B310" s="5"/>
    </row>
    <row r="311" spans="1:19">
      <c r="A311" s="22" t="s">
        <v>140</v>
      </c>
      <c r="B311" s="2" t="s">
        <v>425</v>
      </c>
      <c r="C311" s="2" t="s">
        <v>426</v>
      </c>
      <c r="D311" s="2" t="s">
        <v>427</v>
      </c>
      <c r="E311" s="2" t="s">
        <v>428</v>
      </c>
      <c r="F311" s="2" t="s">
        <v>429</v>
      </c>
      <c r="G311" s="2" t="s">
        <v>430</v>
      </c>
      <c r="H311" s="2" t="s">
        <v>431</v>
      </c>
      <c r="I311" s="2" t="s">
        <v>432</v>
      </c>
      <c r="J311" s="2" t="s">
        <v>433</v>
      </c>
      <c r="K311" s="2" t="s">
        <v>434</v>
      </c>
      <c r="L311" s="2" t="s">
        <v>435</v>
      </c>
      <c r="M311" s="2" t="s">
        <v>436</v>
      </c>
      <c r="O311" s="2" t="s">
        <v>612</v>
      </c>
      <c r="P311" s="2" t="s">
        <v>613</v>
      </c>
      <c r="Q311" s="2" t="s">
        <v>614</v>
      </c>
      <c r="S311" s="2" t="s">
        <v>670</v>
      </c>
    </row>
    <row r="312" spans="1:19">
      <c r="A312" s="2" t="s">
        <v>1</v>
      </c>
      <c r="B312" s="5">
        <v>51.170299999999997</v>
      </c>
      <c r="C312" s="2">
        <v>50.946899999999999</v>
      </c>
      <c r="D312" s="2">
        <v>50.6128</v>
      </c>
      <c r="E312" s="2">
        <v>51.869399999999999</v>
      </c>
      <c r="F312" s="2">
        <v>50.185699999999997</v>
      </c>
      <c r="G312" s="2">
        <v>51.8384</v>
      </c>
      <c r="H312" s="2">
        <v>51.061199999999999</v>
      </c>
      <c r="I312" s="2">
        <v>52.304400000000001</v>
      </c>
      <c r="J312" s="2">
        <v>52.471400000000003</v>
      </c>
      <c r="K312" s="2">
        <v>52.842799999999997</v>
      </c>
      <c r="L312" s="2">
        <v>50.719900000000003</v>
      </c>
      <c r="M312" s="2">
        <v>51.575600000000001</v>
      </c>
      <c r="O312" s="2">
        <f>AVERAGE(B312:M312)</f>
        <v>51.466566666666665</v>
      </c>
      <c r="P312" s="2">
        <f t="shared" ref="P312:P322" si="102">100*O312/$O$322</f>
        <v>53.727107866599923</v>
      </c>
      <c r="Q312" s="2">
        <f>STDEV(B312:M312)</f>
        <v>0.81838496535258509</v>
      </c>
      <c r="S312" s="2">
        <v>60.049956003034588</v>
      </c>
    </row>
    <row r="313" spans="1:19">
      <c r="A313" s="2" t="s">
        <v>2</v>
      </c>
      <c r="B313" s="5">
        <v>1.6604000000000001</v>
      </c>
      <c r="C313" s="2">
        <v>1.5995999999999999</v>
      </c>
      <c r="D313" s="2">
        <v>1.5945</v>
      </c>
      <c r="E313" s="2">
        <v>1.714</v>
      </c>
      <c r="F313" s="2">
        <v>1.5747</v>
      </c>
      <c r="G313" s="2">
        <v>1.6637</v>
      </c>
      <c r="H313" s="2">
        <v>1.6369</v>
      </c>
      <c r="I313" s="2">
        <v>1.6682999999999999</v>
      </c>
      <c r="J313" s="2">
        <v>1.7214</v>
      </c>
      <c r="K313" s="2">
        <v>1.7318</v>
      </c>
      <c r="L313" s="2">
        <v>1.5951</v>
      </c>
      <c r="M313" s="2">
        <v>1.6440999999999999</v>
      </c>
      <c r="O313" s="2">
        <f t="shared" ref="O313:O322" si="103">AVERAGE(B313:M313)</f>
        <v>1.6503749999999997</v>
      </c>
      <c r="P313" s="2">
        <f t="shared" si="102"/>
        <v>1.7228636256159791</v>
      </c>
      <c r="Q313" s="2">
        <f t="shared" ref="Q313:Q323" si="104">STDEV(B313:M313)</f>
        <v>5.3108108009640463E-2</v>
      </c>
      <c r="S313" s="2">
        <v>1.4464372527080498</v>
      </c>
    </row>
    <row r="314" spans="1:19">
      <c r="A314" s="2" t="s">
        <v>3</v>
      </c>
      <c r="B314" s="5">
        <v>19.0915</v>
      </c>
      <c r="C314" s="2">
        <v>18.827100000000002</v>
      </c>
      <c r="D314" s="2">
        <v>19.211099999999998</v>
      </c>
      <c r="E314" s="2">
        <v>20.0182</v>
      </c>
      <c r="F314" s="2">
        <v>18.842099999999999</v>
      </c>
      <c r="G314" s="2">
        <v>19.6799</v>
      </c>
      <c r="H314" s="2">
        <v>19.023099999999999</v>
      </c>
      <c r="I314" s="2">
        <v>19.652100000000001</v>
      </c>
      <c r="J314" s="2">
        <v>19.601199999999999</v>
      </c>
      <c r="K314" s="2">
        <v>19.6478</v>
      </c>
      <c r="L314" s="2">
        <v>19.066500000000001</v>
      </c>
      <c r="M314" s="2">
        <v>19.282599999999999</v>
      </c>
      <c r="O314" s="2">
        <f t="shared" si="103"/>
        <v>19.328599999999998</v>
      </c>
      <c r="P314" s="2">
        <f t="shared" si="102"/>
        <v>20.177560781083706</v>
      </c>
      <c r="Q314" s="2">
        <f t="shared" si="104"/>
        <v>0.38164254098686262</v>
      </c>
      <c r="S314" s="2">
        <v>13.289762986896655</v>
      </c>
    </row>
    <row r="315" spans="1:19">
      <c r="A315" s="2" t="s">
        <v>4</v>
      </c>
      <c r="B315" s="5">
        <v>5.5769000000000002</v>
      </c>
      <c r="C315" s="2">
        <v>5.6242999999999999</v>
      </c>
      <c r="D315" s="2">
        <v>5.5014000000000003</v>
      </c>
      <c r="E315" s="2">
        <v>5.7758000000000003</v>
      </c>
      <c r="F315" s="2">
        <v>5.8167</v>
      </c>
      <c r="G315" s="2">
        <v>5.6032000000000002</v>
      </c>
      <c r="H315" s="2">
        <v>5.5628000000000002</v>
      </c>
      <c r="I315" s="2">
        <v>5.8517999999999999</v>
      </c>
      <c r="J315" s="2">
        <v>5.7092000000000001</v>
      </c>
      <c r="K315" s="2">
        <v>5.8916000000000004</v>
      </c>
      <c r="L315" s="2">
        <v>5.7864000000000004</v>
      </c>
      <c r="M315" s="2">
        <v>5.8921000000000001</v>
      </c>
      <c r="O315" s="2">
        <f t="shared" si="103"/>
        <v>5.7160166666666674</v>
      </c>
      <c r="P315" s="2">
        <f t="shared" si="102"/>
        <v>5.9670785114987197</v>
      </c>
      <c r="Q315" s="2">
        <f t="shared" si="104"/>
        <v>0.1378444698883052</v>
      </c>
      <c r="S315" s="2">
        <v>5.5775129918145936</v>
      </c>
    </row>
    <row r="316" spans="1:19">
      <c r="A316" s="2" t="s">
        <v>5</v>
      </c>
      <c r="B316" s="5">
        <v>0.32119999999999999</v>
      </c>
      <c r="C316" s="2">
        <v>0.13600000000000001</v>
      </c>
      <c r="D316" s="2">
        <v>0.14829999999999999</v>
      </c>
      <c r="E316" s="2">
        <v>0.19750000000000001</v>
      </c>
      <c r="F316" s="2">
        <v>0.214</v>
      </c>
      <c r="G316" s="2">
        <v>0.28689999999999999</v>
      </c>
      <c r="H316" s="2">
        <v>0.15659999999999999</v>
      </c>
      <c r="I316" s="2">
        <v>0.12</v>
      </c>
      <c r="J316" s="2">
        <v>0.25169999999999998</v>
      </c>
      <c r="K316" s="2">
        <v>0.24379999999999999</v>
      </c>
      <c r="L316" s="2">
        <v>0.24709999999999999</v>
      </c>
      <c r="M316" s="2">
        <v>0.22450000000000001</v>
      </c>
      <c r="O316" s="2">
        <f t="shared" si="103"/>
        <v>0.21229999999999996</v>
      </c>
      <c r="P316" s="2">
        <f t="shared" si="102"/>
        <v>0.22162475056776332</v>
      </c>
      <c r="Q316" s="2">
        <f t="shared" si="104"/>
        <v>6.2588308521930661E-2</v>
      </c>
      <c r="S316" s="2">
        <v>0.20981031873005393</v>
      </c>
    </row>
    <row r="317" spans="1:19">
      <c r="A317" s="2" t="s">
        <v>6</v>
      </c>
      <c r="B317" s="5">
        <v>1.4273</v>
      </c>
      <c r="C317" s="2">
        <v>1.4367000000000001</v>
      </c>
      <c r="D317" s="2">
        <v>1.4786999999999999</v>
      </c>
      <c r="E317" s="2">
        <v>1.5590999999999999</v>
      </c>
      <c r="F317" s="2">
        <v>1.4561999999999999</v>
      </c>
      <c r="G317" s="2">
        <v>1.5213000000000001</v>
      </c>
      <c r="H317" s="2">
        <v>1.3928</v>
      </c>
      <c r="I317" s="2">
        <v>1.5944</v>
      </c>
      <c r="J317" s="2">
        <v>1.5057</v>
      </c>
      <c r="K317" s="2">
        <v>1.5820000000000001</v>
      </c>
      <c r="L317" s="2">
        <v>1.5045999999999999</v>
      </c>
      <c r="M317" s="2">
        <v>1.6326000000000001</v>
      </c>
      <c r="O317" s="2">
        <f t="shared" si="103"/>
        <v>1.5076166666666666</v>
      </c>
      <c r="P317" s="2">
        <f t="shared" si="102"/>
        <v>1.573834986819608</v>
      </c>
      <c r="Q317" s="2">
        <f t="shared" si="104"/>
        <v>7.3656609076212992E-2</v>
      </c>
      <c r="S317" s="2">
        <v>2.6223495769372684</v>
      </c>
    </row>
    <row r="318" spans="1:19">
      <c r="A318" s="2" t="s">
        <v>7</v>
      </c>
      <c r="B318" s="5">
        <v>4.8543000000000003</v>
      </c>
      <c r="C318" s="2">
        <v>4.9508999999999999</v>
      </c>
      <c r="D318" s="2">
        <v>4.8689999999999998</v>
      </c>
      <c r="E318" s="2">
        <v>5.0068000000000001</v>
      </c>
      <c r="F318" s="2">
        <v>4.9189999999999996</v>
      </c>
      <c r="G318" s="2">
        <v>5.0514000000000001</v>
      </c>
      <c r="H318" s="2">
        <v>4.8761999999999999</v>
      </c>
      <c r="I318" s="2">
        <v>5.0754000000000001</v>
      </c>
      <c r="J318" s="2">
        <v>5.2272999999999996</v>
      </c>
      <c r="K318" s="2">
        <v>5.2003000000000004</v>
      </c>
      <c r="L318" s="2">
        <v>5.1041999999999996</v>
      </c>
      <c r="M318" s="2">
        <v>5.2297000000000002</v>
      </c>
      <c r="O318" s="2">
        <f t="shared" si="103"/>
        <v>5.0303750000000003</v>
      </c>
      <c r="P318" s="2">
        <f t="shared" si="102"/>
        <v>5.2513217363980811</v>
      </c>
      <c r="Q318" s="2">
        <f t="shared" si="104"/>
        <v>0.13993327062308214</v>
      </c>
      <c r="S318" s="2">
        <v>6.2885297416684658</v>
      </c>
    </row>
    <row r="319" spans="1:19">
      <c r="A319" s="2" t="s">
        <v>8</v>
      </c>
      <c r="B319" s="5">
        <v>6.7972999999999999</v>
      </c>
      <c r="C319" s="2">
        <v>6.4188000000000001</v>
      </c>
      <c r="D319" s="2">
        <v>6.7263000000000002</v>
      </c>
      <c r="E319" s="2">
        <v>6.3452999999999999</v>
      </c>
      <c r="F319" s="2">
        <v>6.6852999999999998</v>
      </c>
      <c r="G319" s="2">
        <v>6.6143999999999998</v>
      </c>
      <c r="H319" s="2">
        <v>6.7275</v>
      </c>
      <c r="I319" s="2">
        <v>6.4981</v>
      </c>
      <c r="J319" s="2">
        <v>6.5426000000000002</v>
      </c>
      <c r="K319" s="2">
        <v>6.5590000000000002</v>
      </c>
      <c r="L319" s="2">
        <v>6.5278</v>
      </c>
      <c r="M319" s="2">
        <v>6.4547999999999996</v>
      </c>
      <c r="O319" s="2">
        <f t="shared" si="103"/>
        <v>6.574766666666668</v>
      </c>
      <c r="P319" s="2">
        <f t="shared" si="102"/>
        <v>6.8635469738165105</v>
      </c>
      <c r="Q319" s="2">
        <f t="shared" si="104"/>
        <v>0.13828127023197936</v>
      </c>
      <c r="S319" s="2">
        <v>7.4368379161380291</v>
      </c>
    </row>
    <row r="320" spans="1:19">
      <c r="A320" s="2" t="s">
        <v>9</v>
      </c>
      <c r="B320" s="5">
        <v>3.9140000000000001</v>
      </c>
      <c r="C320" s="2">
        <v>3.7804000000000002</v>
      </c>
      <c r="D320" s="2">
        <v>3.9096000000000002</v>
      </c>
      <c r="E320" s="2">
        <v>3.8786</v>
      </c>
      <c r="F320" s="2">
        <v>3.7970999999999999</v>
      </c>
      <c r="G320" s="2">
        <v>4.0095999999999998</v>
      </c>
      <c r="H320" s="2">
        <v>3.7924000000000002</v>
      </c>
      <c r="I320" s="2">
        <v>3.9906000000000001</v>
      </c>
      <c r="J320" s="2">
        <v>3.8307000000000002</v>
      </c>
      <c r="K320" s="2">
        <v>3.7839</v>
      </c>
      <c r="L320" s="2">
        <v>3.7545000000000002</v>
      </c>
      <c r="M320" s="2">
        <v>3.8908</v>
      </c>
      <c r="O320" s="2">
        <f t="shared" si="103"/>
        <v>3.8610166666666665</v>
      </c>
      <c r="P320" s="2">
        <f t="shared" si="102"/>
        <v>4.0306022406404942</v>
      </c>
      <c r="Q320" s="2">
        <f t="shared" si="104"/>
        <v>8.4604511306036911E-2</v>
      </c>
      <c r="S320" s="2">
        <v>2.8735853285213944</v>
      </c>
    </row>
    <row r="321" spans="1:19">
      <c r="A321" s="2" t="s">
        <v>10</v>
      </c>
      <c r="B321" s="5">
        <v>0.44280000000000003</v>
      </c>
      <c r="C321" s="2">
        <v>0.44969999999999999</v>
      </c>
      <c r="D321" s="2">
        <v>0.43880000000000002</v>
      </c>
      <c r="E321" s="2">
        <v>0.46949999999999997</v>
      </c>
      <c r="F321" s="2">
        <v>0.40799999999999997</v>
      </c>
      <c r="G321" s="2">
        <v>0.4602</v>
      </c>
      <c r="H321" s="2">
        <v>0.47099999999999997</v>
      </c>
      <c r="I321" s="2">
        <v>0.4793</v>
      </c>
      <c r="J321" s="2">
        <v>0.4123</v>
      </c>
      <c r="K321" s="2">
        <v>0.46310000000000001</v>
      </c>
      <c r="L321" s="2">
        <v>0.43990000000000001</v>
      </c>
      <c r="M321" s="2">
        <v>0.40439999999999998</v>
      </c>
      <c r="O321" s="2">
        <f t="shared" si="103"/>
        <v>0.44491666666666663</v>
      </c>
      <c r="P321" s="2">
        <f t="shared" si="102"/>
        <v>0.46445852695921191</v>
      </c>
      <c r="Q321" s="2">
        <f t="shared" si="104"/>
        <v>2.5565133690361581E-2</v>
      </c>
      <c r="S321" s="2">
        <v>0.20521788355089551</v>
      </c>
    </row>
    <row r="322" spans="1:19">
      <c r="A322" s="27" t="s">
        <v>28</v>
      </c>
      <c r="B322" s="2">
        <f>SUM(B312:B321)</f>
        <v>95.256000000000014</v>
      </c>
      <c r="C322" s="2">
        <f t="shared" ref="C322:M322" si="105">SUM(C312:C321)</f>
        <v>94.170400000000029</v>
      </c>
      <c r="D322" s="2">
        <f t="shared" si="105"/>
        <v>94.490500000000011</v>
      </c>
      <c r="E322" s="2">
        <f t="shared" si="105"/>
        <v>96.834199999999996</v>
      </c>
      <c r="F322" s="2">
        <f t="shared" si="105"/>
        <v>93.89879999999998</v>
      </c>
      <c r="G322" s="2">
        <f t="shared" si="105"/>
        <v>96.729000000000013</v>
      </c>
      <c r="H322" s="2">
        <f t="shared" si="105"/>
        <v>94.700499999999991</v>
      </c>
      <c r="I322" s="2">
        <f t="shared" si="105"/>
        <v>97.234399999999994</v>
      </c>
      <c r="J322" s="2">
        <f t="shared" si="105"/>
        <v>97.273500000000027</v>
      </c>
      <c r="K322" s="2">
        <f t="shared" si="105"/>
        <v>97.946099999999973</v>
      </c>
      <c r="L322" s="2">
        <f t="shared" si="105"/>
        <v>94.746000000000009</v>
      </c>
      <c r="M322" s="2">
        <f t="shared" si="105"/>
        <v>96.231200000000001</v>
      </c>
      <c r="O322" s="2">
        <f t="shared" si="103"/>
        <v>95.792550000000006</v>
      </c>
      <c r="P322" s="2">
        <f t="shared" si="102"/>
        <v>100</v>
      </c>
      <c r="Q322" s="2">
        <f t="shared" si="104"/>
        <v>1.399773649559096</v>
      </c>
      <c r="S322" s="2">
        <v>100</v>
      </c>
    </row>
    <row r="323" spans="1:19" s="32" customFormat="1">
      <c r="A323" s="34" t="s">
        <v>671</v>
      </c>
      <c r="B323" s="32">
        <v>0.31329089125995663</v>
      </c>
      <c r="C323" s="32">
        <v>0.31288245146909988</v>
      </c>
      <c r="D323" s="32">
        <v>0.32392994716798296</v>
      </c>
      <c r="E323" s="32">
        <v>0.32486604815855241</v>
      </c>
      <c r="F323" s="32">
        <v>0.3085657905077635</v>
      </c>
      <c r="G323" s="32">
        <v>0.3261384328684851</v>
      </c>
      <c r="H323" s="32">
        <v>0.30859082131590665</v>
      </c>
      <c r="I323" s="32">
        <v>0.32691268296474818</v>
      </c>
      <c r="J323" s="32">
        <v>0.31978693378026457</v>
      </c>
      <c r="K323" s="32">
        <v>0.32371132433419386</v>
      </c>
      <c r="L323" s="32">
        <v>0.3167142083287704</v>
      </c>
      <c r="M323" s="32">
        <v>0.33062297870517704</v>
      </c>
      <c r="O323" s="32">
        <v>0.31980408878199384</v>
      </c>
      <c r="Q323" s="32">
        <f t="shared" si="104"/>
        <v>7.4912616889276206E-3</v>
      </c>
    </row>
    <row r="324" spans="1:19">
      <c r="A324" s="5"/>
      <c r="B324" s="5"/>
    </row>
    <row r="325" spans="1:19">
      <c r="A325" s="22" t="s">
        <v>141</v>
      </c>
      <c r="B325" s="2" t="s">
        <v>416</v>
      </c>
      <c r="C325" s="2" t="s">
        <v>417</v>
      </c>
      <c r="D325" s="2" t="s">
        <v>418</v>
      </c>
      <c r="E325" s="2" t="s">
        <v>419</v>
      </c>
      <c r="F325" s="2" t="s">
        <v>420</v>
      </c>
      <c r="G325" s="2" t="s">
        <v>421</v>
      </c>
      <c r="H325" s="2" t="s">
        <v>422</v>
      </c>
      <c r="I325" s="2" t="s">
        <v>423</v>
      </c>
      <c r="J325" s="2" t="s">
        <v>424</v>
      </c>
      <c r="L325" s="2" t="s">
        <v>612</v>
      </c>
      <c r="M325" s="2" t="s">
        <v>613</v>
      </c>
      <c r="N325" s="2" t="s">
        <v>614</v>
      </c>
      <c r="P325" s="2" t="s">
        <v>670</v>
      </c>
    </row>
    <row r="326" spans="1:19">
      <c r="A326" s="2" t="s">
        <v>1</v>
      </c>
      <c r="B326" s="5">
        <v>51.700800000000001</v>
      </c>
      <c r="C326" s="2">
        <v>51.568399999999997</v>
      </c>
      <c r="D326" s="2">
        <v>51.406700000000001</v>
      </c>
      <c r="E326" s="2">
        <v>51.548000000000002</v>
      </c>
      <c r="F326" s="2">
        <v>52.027900000000002</v>
      </c>
      <c r="G326" s="2">
        <v>51.169400000000003</v>
      </c>
      <c r="H326" s="2">
        <v>51.9221</v>
      </c>
      <c r="I326" s="2">
        <v>52.515599999999999</v>
      </c>
      <c r="J326" s="2">
        <v>51.011600000000001</v>
      </c>
      <c r="L326" s="2">
        <f>AVERAGE(B326:J326)</f>
        <v>51.652277777777776</v>
      </c>
      <c r="M326" s="2">
        <f t="shared" ref="M326:M336" si="106">100*L326/$L$336</f>
        <v>52.772527119864129</v>
      </c>
      <c r="N326" s="2">
        <f>STDEV(B326:J326)</f>
        <v>0.45872547557819793</v>
      </c>
      <c r="P326" s="2">
        <v>59.201246966177237</v>
      </c>
    </row>
    <row r="327" spans="1:19">
      <c r="A327" s="2" t="s">
        <v>2</v>
      </c>
      <c r="B327" s="5">
        <v>1.5759000000000001</v>
      </c>
      <c r="C327" s="2">
        <v>1.6615</v>
      </c>
      <c r="D327" s="2">
        <v>1.5782</v>
      </c>
      <c r="E327" s="2">
        <v>1.5508</v>
      </c>
      <c r="F327" s="2">
        <v>1.5879000000000001</v>
      </c>
      <c r="G327" s="2">
        <v>1.6301000000000001</v>
      </c>
      <c r="H327" s="2">
        <v>1.651</v>
      </c>
      <c r="I327" s="2">
        <v>1.5685</v>
      </c>
      <c r="J327" s="2">
        <v>1.5172000000000001</v>
      </c>
      <c r="L327" s="2">
        <f t="shared" ref="L327:L336" si="107">AVERAGE(B327:J327)</f>
        <v>1.5912333333333335</v>
      </c>
      <c r="M327" s="2">
        <f t="shared" si="106"/>
        <v>1.6257444560071814</v>
      </c>
      <c r="N327" s="2">
        <f t="shared" ref="N327:N337" si="108">STDEV(B327:J327)</f>
        <v>4.7524677800065085E-2</v>
      </c>
      <c r="P327" s="2">
        <v>1.3699499801994162</v>
      </c>
    </row>
    <row r="328" spans="1:19">
      <c r="A328" s="2" t="s">
        <v>3</v>
      </c>
      <c r="B328" s="5">
        <v>19.890699999999999</v>
      </c>
      <c r="C328" s="2">
        <v>19.7895</v>
      </c>
      <c r="D328" s="2">
        <v>20.038799999999998</v>
      </c>
      <c r="E328" s="2">
        <v>19.45</v>
      </c>
      <c r="F328" s="2">
        <v>19.849299999999999</v>
      </c>
      <c r="G328" s="2">
        <v>19.774699999999999</v>
      </c>
      <c r="H328" s="2">
        <v>20.068100000000001</v>
      </c>
      <c r="I328" s="2">
        <v>20.4435</v>
      </c>
      <c r="J328" s="2">
        <v>19.523800000000001</v>
      </c>
      <c r="L328" s="2">
        <f t="shared" si="107"/>
        <v>19.869822222222222</v>
      </c>
      <c r="M328" s="2">
        <f t="shared" si="106"/>
        <v>20.300764597456521</v>
      </c>
      <c r="N328" s="2">
        <f t="shared" si="108"/>
        <v>0.29776517080485493</v>
      </c>
      <c r="P328" s="2">
        <v>13.420376473170926</v>
      </c>
    </row>
    <row r="329" spans="1:19">
      <c r="A329" s="2" t="s">
        <v>4</v>
      </c>
      <c r="B329" s="5">
        <v>6.4051</v>
      </c>
      <c r="C329" s="2">
        <v>6.0338000000000003</v>
      </c>
      <c r="D329" s="2">
        <v>6.1658999999999997</v>
      </c>
      <c r="E329" s="2">
        <v>5.8491999999999997</v>
      </c>
      <c r="F329" s="2">
        <v>6.0787000000000004</v>
      </c>
      <c r="G329" s="2">
        <v>6.2587999999999999</v>
      </c>
      <c r="H329" s="2">
        <v>5.7652999999999999</v>
      </c>
      <c r="I329" s="2">
        <v>6.0864000000000003</v>
      </c>
      <c r="J329" s="2">
        <v>5.6360999999999999</v>
      </c>
      <c r="L329" s="2">
        <f t="shared" si="107"/>
        <v>6.0310333333333324</v>
      </c>
      <c r="M329" s="2">
        <f t="shared" si="106"/>
        <v>6.1618361055331343</v>
      </c>
      <c r="N329" s="2">
        <f t="shared" si="108"/>
        <v>0.24366669858640927</v>
      </c>
      <c r="P329" s="2">
        <v>5.7808634812866835</v>
      </c>
    </row>
    <row r="330" spans="1:19">
      <c r="A330" s="2" t="s">
        <v>5</v>
      </c>
      <c r="B330" s="5">
        <v>0.18809999999999999</v>
      </c>
      <c r="C330" s="2">
        <v>0.25879999999999997</v>
      </c>
      <c r="D330" s="2">
        <v>0.30230000000000001</v>
      </c>
      <c r="E330" s="2">
        <v>0.30059999999999998</v>
      </c>
      <c r="F330" s="2">
        <v>0.13539999999999999</v>
      </c>
      <c r="G330" s="2">
        <v>0.1973</v>
      </c>
      <c r="H330" s="2">
        <v>0.29620000000000002</v>
      </c>
      <c r="I330" s="2">
        <v>0.155</v>
      </c>
      <c r="J330" s="2">
        <v>0.18540000000000001</v>
      </c>
      <c r="L330" s="2">
        <f t="shared" si="107"/>
        <v>0.22434444444444443</v>
      </c>
      <c r="M330" s="2">
        <f t="shared" si="106"/>
        <v>0.22921009078381541</v>
      </c>
      <c r="N330" s="2">
        <f t="shared" si="108"/>
        <v>6.5692353267163411E-2</v>
      </c>
      <c r="P330" s="2">
        <v>0.21779406915227173</v>
      </c>
    </row>
    <row r="331" spans="1:19">
      <c r="A331" s="2" t="s">
        <v>6</v>
      </c>
      <c r="B331" s="5">
        <v>1.8707</v>
      </c>
      <c r="C331" s="2">
        <v>1.95</v>
      </c>
      <c r="D331" s="2">
        <v>1.9240999999999999</v>
      </c>
      <c r="E331" s="2">
        <v>1.8904000000000001</v>
      </c>
      <c r="F331" s="2">
        <v>1.9232</v>
      </c>
      <c r="G331" s="2">
        <v>1.8822000000000001</v>
      </c>
      <c r="H331" s="2">
        <v>1.8939999999999999</v>
      </c>
      <c r="I331" s="2">
        <v>1.8314999999999999</v>
      </c>
      <c r="J331" s="2">
        <v>1.8915999999999999</v>
      </c>
      <c r="L331" s="2">
        <f t="shared" si="107"/>
        <v>1.8953</v>
      </c>
      <c r="M331" s="2">
        <f t="shared" si="106"/>
        <v>1.936405807321623</v>
      </c>
      <c r="N331" s="2">
        <f t="shared" si="108"/>
        <v>3.4435700951193082E-2</v>
      </c>
      <c r="P331" s="2">
        <v>3.2384075154613261</v>
      </c>
    </row>
    <row r="332" spans="1:19">
      <c r="A332" s="2" t="s">
        <v>7</v>
      </c>
      <c r="B332" s="5">
        <v>4.2607999999999997</v>
      </c>
      <c r="C332" s="2">
        <v>4.1771000000000003</v>
      </c>
      <c r="D332" s="2">
        <v>4.2480000000000002</v>
      </c>
      <c r="E332" s="2">
        <v>3.9817999999999998</v>
      </c>
      <c r="F332" s="2">
        <v>4.2424999999999997</v>
      </c>
      <c r="G332" s="2">
        <v>4.282</v>
      </c>
      <c r="H332" s="2">
        <v>4.1535000000000002</v>
      </c>
      <c r="I332" s="2">
        <v>4.0633999999999997</v>
      </c>
      <c r="J332" s="2">
        <v>4.0252999999999997</v>
      </c>
      <c r="L332" s="2">
        <f t="shared" si="107"/>
        <v>4.1593777777777783</v>
      </c>
      <c r="M332" s="2">
        <f t="shared" si="106"/>
        <v>4.2495875501152307</v>
      </c>
      <c r="N332" s="2">
        <f t="shared" si="108"/>
        <v>0.11133112522760411</v>
      </c>
      <c r="P332" s="2">
        <v>5.1077661446849785</v>
      </c>
    </row>
    <row r="333" spans="1:19">
      <c r="A333" s="2" t="s">
        <v>8</v>
      </c>
      <c r="B333" s="5">
        <v>7.4499000000000004</v>
      </c>
      <c r="C333" s="2">
        <v>7.2526000000000002</v>
      </c>
      <c r="D333" s="2">
        <v>7.2945000000000002</v>
      </c>
      <c r="E333" s="2">
        <v>7.0557999999999996</v>
      </c>
      <c r="F333" s="2">
        <v>7.3395000000000001</v>
      </c>
      <c r="G333" s="2">
        <v>7.1967999999999996</v>
      </c>
      <c r="H333" s="2">
        <v>6.7908999999999997</v>
      </c>
      <c r="I333" s="2">
        <v>7.4432</v>
      </c>
      <c r="J333" s="2">
        <v>7.1155999999999997</v>
      </c>
      <c r="L333" s="2">
        <f t="shared" si="107"/>
        <v>7.2154222222222222</v>
      </c>
      <c r="M333" s="2">
        <f t="shared" si="106"/>
        <v>7.3719123586707118</v>
      </c>
      <c r="N333" s="2">
        <f t="shared" si="108"/>
        <v>0.20793717667710249</v>
      </c>
      <c r="P333" s="2">
        <v>8.0172163158026564</v>
      </c>
    </row>
    <row r="334" spans="1:19">
      <c r="A334" s="2" t="s">
        <v>9</v>
      </c>
      <c r="B334" s="5">
        <v>4.5808999999999997</v>
      </c>
      <c r="C334" s="2">
        <v>4.5076999999999998</v>
      </c>
      <c r="D334" s="2">
        <v>4.6112000000000002</v>
      </c>
      <c r="E334" s="2">
        <v>4.5221999999999998</v>
      </c>
      <c r="F334" s="2">
        <v>4.4851999999999999</v>
      </c>
      <c r="G334" s="2">
        <v>4.6833999999999998</v>
      </c>
      <c r="H334" s="2">
        <v>4.6539000000000001</v>
      </c>
      <c r="I334" s="2">
        <v>4.5980999999999996</v>
      </c>
      <c r="J334" s="2">
        <v>4.5652999999999997</v>
      </c>
      <c r="L334" s="2">
        <f t="shared" si="107"/>
        <v>4.5786555555555557</v>
      </c>
      <c r="M334" s="2">
        <f t="shared" si="106"/>
        <v>4.6779587439999943</v>
      </c>
      <c r="N334" s="2">
        <f t="shared" si="108"/>
        <v>6.6341561466231602E-2</v>
      </c>
      <c r="P334" s="2">
        <v>3.3474513601564282</v>
      </c>
    </row>
    <row r="335" spans="1:19">
      <c r="A335" s="2" t="s">
        <v>10</v>
      </c>
      <c r="B335" s="5">
        <v>0.6018</v>
      </c>
      <c r="C335" s="2">
        <v>0.73460000000000003</v>
      </c>
      <c r="D335" s="2">
        <v>0.60880000000000001</v>
      </c>
      <c r="E335" s="2">
        <v>0.66779999999999995</v>
      </c>
      <c r="F335" s="2">
        <v>0.63049999999999995</v>
      </c>
      <c r="G335" s="2">
        <v>0.70279999999999998</v>
      </c>
      <c r="H335" s="2">
        <v>0.75939999999999996</v>
      </c>
      <c r="I335" s="2">
        <v>0.63229999999999997</v>
      </c>
      <c r="J335" s="2">
        <v>0.59970000000000001</v>
      </c>
      <c r="L335" s="2">
        <f t="shared" si="107"/>
        <v>0.65974444444444447</v>
      </c>
      <c r="M335" s="2">
        <f t="shared" si="106"/>
        <v>0.67405317024766531</v>
      </c>
      <c r="N335" s="2">
        <f t="shared" si="108"/>
        <v>5.9812124839181038E-2</v>
      </c>
      <c r="P335" s="2">
        <v>0.29892769390808926</v>
      </c>
    </row>
    <row r="336" spans="1:19">
      <c r="A336" s="27" t="s">
        <v>28</v>
      </c>
      <c r="B336" s="2">
        <f>SUM(B326:B335)</f>
        <v>98.52470000000001</v>
      </c>
      <c r="C336" s="2">
        <f t="shared" ref="C336:J336" si="109">SUM(C326:C335)</f>
        <v>97.933999999999983</v>
      </c>
      <c r="D336" s="2">
        <f t="shared" si="109"/>
        <v>98.1785</v>
      </c>
      <c r="E336" s="2">
        <f t="shared" si="109"/>
        <v>96.816599999999994</v>
      </c>
      <c r="F336" s="2">
        <f t="shared" si="109"/>
        <v>98.3001</v>
      </c>
      <c r="G336" s="2">
        <f t="shared" si="109"/>
        <v>97.777499999999989</v>
      </c>
      <c r="H336" s="2">
        <f t="shared" si="109"/>
        <v>97.954399999999993</v>
      </c>
      <c r="I336" s="2">
        <f t="shared" si="109"/>
        <v>99.33750000000002</v>
      </c>
      <c r="J336" s="2">
        <f t="shared" si="109"/>
        <v>96.071600000000004</v>
      </c>
      <c r="L336" s="2">
        <f t="shared" si="107"/>
        <v>97.877211111111095</v>
      </c>
      <c r="M336" s="2">
        <f t="shared" si="106"/>
        <v>100</v>
      </c>
      <c r="N336" s="2">
        <f t="shared" si="108"/>
        <v>0.9503649515376289</v>
      </c>
      <c r="P336" s="2">
        <v>100</v>
      </c>
    </row>
    <row r="337" spans="1:14" s="32" customFormat="1">
      <c r="A337" s="34" t="s">
        <v>671</v>
      </c>
      <c r="B337" s="32">
        <v>0.34237865641765475</v>
      </c>
      <c r="C337" s="32">
        <v>0.36552162553371298</v>
      </c>
      <c r="D337" s="32">
        <v>0.35743695887465238</v>
      </c>
      <c r="E337" s="32">
        <v>0.36552885419552811</v>
      </c>
      <c r="F337" s="32">
        <v>0.36060700851122512</v>
      </c>
      <c r="G337" s="32">
        <v>0.34899100632552454</v>
      </c>
      <c r="H337" s="32">
        <v>0.3693290356898577</v>
      </c>
      <c r="I337" s="32">
        <v>0.34913317585778209</v>
      </c>
      <c r="J337" s="32">
        <v>0.37432669108726574</v>
      </c>
      <c r="L337" s="32">
        <v>0.35905424248023671</v>
      </c>
      <c r="N337" s="32">
        <f t="shared" si="108"/>
        <v>1.0636134030079439E-2</v>
      </c>
    </row>
    <row r="338" spans="1:14">
      <c r="A338" s="5"/>
      <c r="B338" s="5"/>
    </row>
    <row r="339" spans="1:14">
      <c r="A339" s="22" t="s">
        <v>142</v>
      </c>
      <c r="B339" s="2" t="s">
        <v>621</v>
      </c>
      <c r="D339" s="2" t="s">
        <v>613</v>
      </c>
      <c r="F339" s="2" t="s">
        <v>670</v>
      </c>
    </row>
    <row r="340" spans="1:14">
      <c r="A340" s="2" t="s">
        <v>1</v>
      </c>
      <c r="B340" s="2">
        <v>51.246090000000002</v>
      </c>
      <c r="D340" s="2">
        <f t="shared" ref="D340:D350" si="110">100*B340/$B$350</f>
        <v>51.999441792868119</v>
      </c>
      <c r="F340" s="2">
        <v>58.723955491920073</v>
      </c>
    </row>
    <row r="341" spans="1:14">
      <c r="A341" s="2" t="s">
        <v>2</v>
      </c>
      <c r="B341" s="2">
        <v>1.973087</v>
      </c>
      <c r="D341" s="2">
        <f t="shared" si="110"/>
        <v>2.0020926983651783</v>
      </c>
      <c r="F341" s="2">
        <v>1.698362011490081</v>
      </c>
    </row>
    <row r="342" spans="1:14">
      <c r="A342" s="2" t="s">
        <v>3</v>
      </c>
      <c r="B342" s="2">
        <v>20.81549</v>
      </c>
      <c r="D342" s="2">
        <f t="shared" si="110"/>
        <v>21.121491622971202</v>
      </c>
      <c r="F342" s="2">
        <v>14.056284722639337</v>
      </c>
    </row>
    <row r="343" spans="1:14">
      <c r="A343" s="2" t="s">
        <v>4</v>
      </c>
      <c r="B343" s="2">
        <v>5.8727020000000003</v>
      </c>
      <c r="D343" s="2">
        <f t="shared" si="110"/>
        <v>5.9590346466600712</v>
      </c>
      <c r="F343" s="2">
        <v>5.6279747174459684</v>
      </c>
    </row>
    <row r="344" spans="1:14">
      <c r="A344" s="2" t="s">
        <v>5</v>
      </c>
      <c r="B344" s="2">
        <v>0.21684700000000001</v>
      </c>
      <c r="D344" s="2">
        <f t="shared" si="110"/>
        <v>0.220034795912392</v>
      </c>
      <c r="F344" s="2">
        <v>0.21047345844528617</v>
      </c>
    </row>
    <row r="345" spans="1:14">
      <c r="A345" s="2" t="s">
        <v>6</v>
      </c>
      <c r="B345" s="2">
        <v>1.196164</v>
      </c>
      <c r="D345" s="2">
        <f t="shared" si="110"/>
        <v>1.2137484107123939</v>
      </c>
      <c r="F345" s="2">
        <v>2.0434191218918905</v>
      </c>
    </row>
    <row r="346" spans="1:14">
      <c r="A346" s="2" t="s">
        <v>7</v>
      </c>
      <c r="B346" s="2">
        <v>4.8812350000000002</v>
      </c>
      <c r="D346" s="2">
        <f t="shared" si="110"/>
        <v>4.9529924187349827</v>
      </c>
      <c r="F346" s="2">
        <v>5.9930174740912809</v>
      </c>
    </row>
    <row r="347" spans="1:14">
      <c r="A347" s="2" t="s">
        <v>8</v>
      </c>
      <c r="B347" s="2">
        <v>7.512778</v>
      </c>
      <c r="D347" s="2">
        <f t="shared" si="110"/>
        <v>7.6232208606303455</v>
      </c>
      <c r="F347" s="2">
        <v>8.345946513567025</v>
      </c>
    </row>
    <row r="348" spans="1:14">
      <c r="A348" s="2" t="s">
        <v>9</v>
      </c>
      <c r="B348" s="2">
        <v>3.9915880000000001</v>
      </c>
      <c r="D348" s="2">
        <f t="shared" si="110"/>
        <v>4.0502670129001235</v>
      </c>
      <c r="F348" s="2">
        <v>2.9176634799396988</v>
      </c>
    </row>
    <row r="349" spans="1:14">
      <c r="A349" s="2" t="s">
        <v>10</v>
      </c>
      <c r="B349" s="2">
        <v>0.84524999999999995</v>
      </c>
      <c r="D349" s="2">
        <f t="shared" si="110"/>
        <v>0.85767574024519277</v>
      </c>
      <c r="F349" s="2">
        <v>0.38290300856936343</v>
      </c>
    </row>
    <row r="350" spans="1:14">
      <c r="A350" s="2" t="s">
        <v>28</v>
      </c>
      <c r="B350" s="2">
        <f>SUM(B340:B349)</f>
        <v>98.551231000000001</v>
      </c>
      <c r="D350" s="2">
        <f t="shared" si="110"/>
        <v>100</v>
      </c>
      <c r="F350" s="2">
        <v>99.999999999999986</v>
      </c>
    </row>
    <row r="351" spans="1:14" s="32" customFormat="1">
      <c r="A351" s="32" t="s">
        <v>671</v>
      </c>
      <c r="B351" s="32">
        <v>0.26636868927436846</v>
      </c>
      <c r="D351" s="32">
        <v>0.27</v>
      </c>
    </row>
    <row r="353" spans="1:20">
      <c r="A353" s="22" t="s">
        <v>143</v>
      </c>
      <c r="B353" s="2" t="s">
        <v>492</v>
      </c>
      <c r="C353" s="2" t="s">
        <v>493</v>
      </c>
      <c r="D353" s="2" t="s">
        <v>494</v>
      </c>
      <c r="E353" s="2" t="s">
        <v>495</v>
      </c>
      <c r="F353" s="2" t="s">
        <v>496</v>
      </c>
      <c r="G353" s="2" t="s">
        <v>497</v>
      </c>
      <c r="H353" s="2" t="s">
        <v>498</v>
      </c>
      <c r="I353" s="2" t="s">
        <v>499</v>
      </c>
      <c r="J353" s="2" t="s">
        <v>500</v>
      </c>
      <c r="K353" s="2" t="s">
        <v>501</v>
      </c>
      <c r="L353" s="2" t="s">
        <v>502</v>
      </c>
      <c r="N353" s="2" t="s">
        <v>612</v>
      </c>
      <c r="O353" s="2" t="s">
        <v>613</v>
      </c>
      <c r="P353" s="2" t="s">
        <v>614</v>
      </c>
      <c r="R353" s="2" t="s">
        <v>670</v>
      </c>
    </row>
    <row r="354" spans="1:20">
      <c r="A354" s="2" t="s">
        <v>1</v>
      </c>
      <c r="B354" s="5">
        <v>53.680199999999999</v>
      </c>
      <c r="C354" s="2">
        <v>51.966500000000003</v>
      </c>
      <c r="D354" s="2">
        <v>51.856000000000002</v>
      </c>
      <c r="E354" s="2">
        <v>51.584600000000002</v>
      </c>
      <c r="F354" s="2">
        <v>53.553899999999999</v>
      </c>
      <c r="G354" s="2">
        <v>53.547400000000003</v>
      </c>
      <c r="H354" s="2">
        <v>53.388300000000001</v>
      </c>
      <c r="I354" s="2">
        <v>51.939599999999999</v>
      </c>
      <c r="J354" s="2">
        <v>52.726999999999997</v>
      </c>
      <c r="K354" s="2">
        <v>53.412300000000002</v>
      </c>
      <c r="L354" s="2">
        <v>53.016599999999997</v>
      </c>
      <c r="N354" s="2">
        <f>AVERAGE(B354:L354)</f>
        <v>52.788400000000003</v>
      </c>
      <c r="O354" s="2">
        <f t="shared" ref="O354:O364" si="111">100*N354/$N$364</f>
        <v>54.568873194593195</v>
      </c>
      <c r="P354" s="2">
        <f>STDEV(B354:L354)</f>
        <v>0.80478818082772519</v>
      </c>
      <c r="R354" s="2">
        <v>61.170729008434002</v>
      </c>
    </row>
    <row r="355" spans="1:20">
      <c r="A355" s="2" t="s">
        <v>2</v>
      </c>
      <c r="B355" s="5">
        <v>1.5891</v>
      </c>
      <c r="C355" s="2">
        <v>1.5218</v>
      </c>
      <c r="D355" s="2">
        <v>1.5630999999999999</v>
      </c>
      <c r="E355" s="2">
        <v>1.5016</v>
      </c>
      <c r="F355" s="2">
        <v>1.6600999999999999</v>
      </c>
      <c r="G355" s="2">
        <v>1.5609</v>
      </c>
      <c r="H355" s="2">
        <v>1.6367</v>
      </c>
      <c r="I355" s="2">
        <v>1.52</v>
      </c>
      <c r="J355" s="2">
        <v>1.5637000000000001</v>
      </c>
      <c r="K355" s="2">
        <v>1.627</v>
      </c>
      <c r="L355" s="2">
        <v>1.6103000000000001</v>
      </c>
      <c r="N355" s="2">
        <f t="shared" ref="N355:N364" si="112">AVERAGE(B355:L355)</f>
        <v>1.5776636363636363</v>
      </c>
      <c r="O355" s="2">
        <f t="shared" si="111"/>
        <v>1.6308758537187726</v>
      </c>
      <c r="P355" s="2">
        <f t="shared" ref="P355:P365" si="113">STDEV(B355:L355)</f>
        <v>5.1798325701267058E-2</v>
      </c>
      <c r="R355" s="2">
        <v>1.3732482018983283</v>
      </c>
    </row>
    <row r="356" spans="1:20">
      <c r="A356" s="2" t="s">
        <v>3</v>
      </c>
      <c r="B356" s="5">
        <v>20.054200000000002</v>
      </c>
      <c r="C356" s="2">
        <v>19.714400000000001</v>
      </c>
      <c r="D356" s="2">
        <v>19.3339</v>
      </c>
      <c r="E356" s="2">
        <v>19.599599999999999</v>
      </c>
      <c r="F356" s="2">
        <v>20.106300000000001</v>
      </c>
      <c r="G356" s="2">
        <v>19.885100000000001</v>
      </c>
      <c r="H356" s="2">
        <v>20.2121</v>
      </c>
      <c r="I356" s="2">
        <v>19.6282</v>
      </c>
      <c r="J356" s="2">
        <v>19.9071</v>
      </c>
      <c r="K356" s="2">
        <v>20.261399999999998</v>
      </c>
      <c r="L356" s="2">
        <v>20.368300000000001</v>
      </c>
      <c r="N356" s="2">
        <f t="shared" si="112"/>
        <v>19.915509090909094</v>
      </c>
      <c r="O356" s="2">
        <f t="shared" si="111"/>
        <v>20.587229205423657</v>
      </c>
      <c r="P356" s="2">
        <f t="shared" si="113"/>
        <v>0.32098553380034284</v>
      </c>
      <c r="R356" s="2">
        <v>13.599592991333882</v>
      </c>
    </row>
    <row r="357" spans="1:20">
      <c r="A357" s="2" t="s">
        <v>4</v>
      </c>
      <c r="B357" s="5">
        <v>5.2447999999999997</v>
      </c>
      <c r="C357" s="2">
        <v>5.0964</v>
      </c>
      <c r="D357" s="2">
        <v>4.9603999999999999</v>
      </c>
      <c r="E357" s="2">
        <v>5.2713000000000001</v>
      </c>
      <c r="F357" s="2">
        <v>5.15</v>
      </c>
      <c r="G357" s="2">
        <v>5.0488</v>
      </c>
      <c r="H357" s="2">
        <v>5.0857999999999999</v>
      </c>
      <c r="I357" s="2">
        <v>4.9728000000000003</v>
      </c>
      <c r="J357" s="2">
        <v>5.0457000000000001</v>
      </c>
      <c r="K357" s="2">
        <v>5.0453999999999999</v>
      </c>
      <c r="L357" s="2">
        <v>5.3623000000000003</v>
      </c>
      <c r="N357" s="2">
        <f t="shared" si="112"/>
        <v>5.1167000000000007</v>
      </c>
      <c r="O357" s="2">
        <f t="shared" si="111"/>
        <v>5.2892785815591123</v>
      </c>
      <c r="P357" s="2">
        <f t="shared" si="113"/>
        <v>0.12766280585981185</v>
      </c>
      <c r="R357" s="2">
        <v>4.9585502622611273</v>
      </c>
    </row>
    <row r="358" spans="1:20">
      <c r="A358" s="2" t="s">
        <v>5</v>
      </c>
      <c r="B358" s="5">
        <v>0.2167</v>
      </c>
      <c r="C358" s="2">
        <v>0.1399</v>
      </c>
      <c r="D358" s="2">
        <v>0.1134</v>
      </c>
      <c r="E358" s="2">
        <v>7.46E-2</v>
      </c>
      <c r="F358" s="2">
        <v>0.16639999999999999</v>
      </c>
      <c r="G358" s="2">
        <v>0.21690000000000001</v>
      </c>
      <c r="H358" s="2">
        <v>0.21690000000000001</v>
      </c>
      <c r="I358" s="2">
        <v>0.21390000000000001</v>
      </c>
      <c r="J358" s="2">
        <v>0.12720000000000001</v>
      </c>
      <c r="K358" s="2">
        <v>0.25069999999999998</v>
      </c>
      <c r="L358" s="2">
        <v>0.12379999999999999</v>
      </c>
      <c r="N358" s="2">
        <f t="shared" si="112"/>
        <v>0.16912727272727271</v>
      </c>
      <c r="O358" s="2">
        <f t="shared" si="111"/>
        <v>0.17483168080869896</v>
      </c>
      <c r="P358" s="2">
        <f t="shared" si="113"/>
        <v>5.6746279012973064E-2</v>
      </c>
      <c r="R358" s="2">
        <v>0.16600002610752973</v>
      </c>
    </row>
    <row r="359" spans="1:20">
      <c r="A359" s="2" t="s">
        <v>6</v>
      </c>
      <c r="B359" s="5">
        <v>1.2843</v>
      </c>
      <c r="C359" s="2">
        <v>1.2065999999999999</v>
      </c>
      <c r="D359" s="2">
        <v>1.2158</v>
      </c>
      <c r="E359" s="2">
        <v>1.1820999999999999</v>
      </c>
      <c r="F359" s="2">
        <v>1.2309000000000001</v>
      </c>
      <c r="G359" s="2">
        <v>1.3347</v>
      </c>
      <c r="H359" s="2">
        <v>1.2808999999999999</v>
      </c>
      <c r="I359" s="2">
        <v>1.1858</v>
      </c>
      <c r="J359" s="2">
        <v>1.3223</v>
      </c>
      <c r="K359" s="2">
        <v>1.2522</v>
      </c>
      <c r="L359" s="2">
        <v>1.1438999999999999</v>
      </c>
      <c r="N359" s="2">
        <f t="shared" si="112"/>
        <v>1.2399545454545455</v>
      </c>
      <c r="O359" s="2">
        <f t="shared" si="111"/>
        <v>1.2817763440067995</v>
      </c>
      <c r="P359" s="2">
        <f t="shared" si="113"/>
        <v>6.0691652863245786E-2</v>
      </c>
      <c r="R359" s="2">
        <v>2.1420178321301844</v>
      </c>
    </row>
    <row r="360" spans="1:20">
      <c r="A360" s="2" t="s">
        <v>7</v>
      </c>
      <c r="B360" s="5">
        <v>4.6529999999999996</v>
      </c>
      <c r="C360" s="2">
        <v>4.4726999999999997</v>
      </c>
      <c r="D360" s="2">
        <v>4.6435000000000004</v>
      </c>
      <c r="E360" s="2">
        <v>4.4116</v>
      </c>
      <c r="F360" s="2">
        <v>4.5956000000000001</v>
      </c>
      <c r="G360" s="2">
        <v>4.6364999999999998</v>
      </c>
      <c r="H360" s="2">
        <v>4.5080999999999998</v>
      </c>
      <c r="I360" s="2">
        <v>4.3086000000000002</v>
      </c>
      <c r="J360" s="2">
        <v>4.6604999999999999</v>
      </c>
      <c r="K360" s="2">
        <v>4.6901999999999999</v>
      </c>
      <c r="L360" s="2">
        <v>4.5780000000000003</v>
      </c>
      <c r="N360" s="2">
        <f t="shared" si="112"/>
        <v>4.5598454545454539</v>
      </c>
      <c r="O360" s="2">
        <f t="shared" si="111"/>
        <v>4.7136421713109895</v>
      </c>
      <c r="P360" s="2">
        <f t="shared" si="113"/>
        <v>0.12068815487558304</v>
      </c>
      <c r="R360" s="2">
        <v>5.6613048629373592</v>
      </c>
    </row>
    <row r="361" spans="1:20">
      <c r="A361" s="2" t="s">
        <v>8</v>
      </c>
      <c r="B361" s="5">
        <v>6.8861999999999997</v>
      </c>
      <c r="C361" s="2">
        <v>6.8331999999999997</v>
      </c>
      <c r="D361" s="2">
        <v>6.8314000000000004</v>
      </c>
      <c r="E361" s="2">
        <v>6.7751000000000001</v>
      </c>
      <c r="F361" s="2">
        <v>6.9345999999999997</v>
      </c>
      <c r="G361" s="2">
        <v>7.0894000000000004</v>
      </c>
      <c r="H361" s="2">
        <v>6.8842999999999996</v>
      </c>
      <c r="I361" s="2">
        <v>6.5834999999999999</v>
      </c>
      <c r="J361" s="2">
        <v>6.5747</v>
      </c>
      <c r="K361" s="2">
        <v>7.0385</v>
      </c>
      <c r="L361" s="2">
        <v>6.8112000000000004</v>
      </c>
      <c r="N361" s="2">
        <f t="shared" si="112"/>
        <v>6.8401909090909099</v>
      </c>
      <c r="O361" s="2">
        <f t="shared" si="111"/>
        <v>7.0709002421931908</v>
      </c>
      <c r="P361" s="2">
        <f t="shared" si="113"/>
        <v>0.15999571528353787</v>
      </c>
      <c r="R361" s="2">
        <v>7.6841150008685535</v>
      </c>
    </row>
    <row r="362" spans="1:20">
      <c r="A362" s="2" t="s">
        <v>9</v>
      </c>
      <c r="B362" s="5">
        <v>4.2384000000000004</v>
      </c>
      <c r="C362" s="2">
        <v>4.0959000000000003</v>
      </c>
      <c r="D362" s="2">
        <v>4.0907999999999998</v>
      </c>
      <c r="E362" s="2">
        <v>4.0598999999999998</v>
      </c>
      <c r="F362" s="2">
        <v>4.1162999999999998</v>
      </c>
      <c r="G362" s="2">
        <v>4.2057000000000002</v>
      </c>
      <c r="H362" s="2">
        <v>4.2992999999999997</v>
      </c>
      <c r="I362" s="2">
        <v>4.0713999999999997</v>
      </c>
      <c r="J362" s="2">
        <v>4.2374000000000001</v>
      </c>
      <c r="K362" s="2">
        <v>4.1425999999999998</v>
      </c>
      <c r="L362" s="2">
        <v>4.2069000000000001</v>
      </c>
      <c r="N362" s="2">
        <f t="shared" si="112"/>
        <v>4.1604181818181809</v>
      </c>
      <c r="O362" s="2">
        <f t="shared" si="111"/>
        <v>4.3007428185002059</v>
      </c>
      <c r="P362" s="2">
        <f t="shared" si="113"/>
        <v>8.0503326865190156E-2</v>
      </c>
      <c r="R362" s="2">
        <v>3.0752262157203929</v>
      </c>
    </row>
    <row r="363" spans="1:20">
      <c r="A363" s="2" t="s">
        <v>10</v>
      </c>
      <c r="B363" s="5">
        <v>0.39340000000000003</v>
      </c>
      <c r="C363" s="2">
        <v>0.3216</v>
      </c>
      <c r="D363" s="2">
        <v>0.3357</v>
      </c>
      <c r="E363" s="2">
        <v>0.33829999999999999</v>
      </c>
      <c r="F363" s="2">
        <v>0.40389999999999998</v>
      </c>
      <c r="G363" s="2">
        <v>0.36180000000000001</v>
      </c>
      <c r="H363" s="2">
        <v>0.32040000000000002</v>
      </c>
      <c r="I363" s="2">
        <v>0.40689999999999998</v>
      </c>
      <c r="J363" s="2">
        <v>0.37630000000000002</v>
      </c>
      <c r="K363" s="2">
        <v>0.42359999999999998</v>
      </c>
      <c r="L363" s="2">
        <v>0.38140000000000002</v>
      </c>
      <c r="N363" s="2">
        <f t="shared" si="112"/>
        <v>0.3693909090909091</v>
      </c>
      <c r="O363" s="2">
        <f t="shared" si="111"/>
        <v>0.38184990788539375</v>
      </c>
      <c r="P363" s="2">
        <f t="shared" si="113"/>
        <v>3.6260514462579115E-2</v>
      </c>
      <c r="R363" s="2">
        <v>0.16921559830866828</v>
      </c>
    </row>
    <row r="364" spans="1:20">
      <c r="A364" s="2" t="s">
        <v>28</v>
      </c>
      <c r="B364" s="2">
        <f>SUM(B354:B363)</f>
        <v>98.240300000000005</v>
      </c>
      <c r="C364" s="2">
        <f t="shared" ref="C364:L364" si="114">SUM(C354:C363)</f>
        <v>95.369000000000014</v>
      </c>
      <c r="D364" s="2">
        <f t="shared" si="114"/>
        <v>94.944000000000017</v>
      </c>
      <c r="E364" s="2">
        <f t="shared" si="114"/>
        <v>94.798700000000011</v>
      </c>
      <c r="F364" s="2">
        <f t="shared" si="114"/>
        <v>97.918000000000006</v>
      </c>
      <c r="G364" s="2">
        <f t="shared" si="114"/>
        <v>97.887199999999993</v>
      </c>
      <c r="H364" s="2">
        <f t="shared" si="114"/>
        <v>97.832800000000006</v>
      </c>
      <c r="I364" s="2">
        <f t="shared" si="114"/>
        <v>94.830699999999993</v>
      </c>
      <c r="J364" s="2">
        <f t="shared" si="114"/>
        <v>96.541899999999998</v>
      </c>
      <c r="K364" s="2">
        <f t="shared" si="114"/>
        <v>98.143900000000002</v>
      </c>
      <c r="L364" s="2">
        <f t="shared" si="114"/>
        <v>97.602700000000013</v>
      </c>
      <c r="N364" s="2">
        <f t="shared" si="112"/>
        <v>96.737199999999987</v>
      </c>
      <c r="O364" s="2">
        <f t="shared" si="111"/>
        <v>100</v>
      </c>
      <c r="P364" s="2">
        <f t="shared" si="113"/>
        <v>1.4636439737859732</v>
      </c>
      <c r="R364" s="2">
        <v>100</v>
      </c>
    </row>
    <row r="365" spans="1:20" s="32" customFormat="1">
      <c r="A365" s="32" t="s">
        <v>671</v>
      </c>
      <c r="B365" s="32">
        <v>0.30386640863732789</v>
      </c>
      <c r="C365" s="32">
        <v>0.29678430040905313</v>
      </c>
      <c r="D365" s="32">
        <v>0.30406511580661205</v>
      </c>
      <c r="E365" s="32">
        <v>0.28558697640198299</v>
      </c>
      <c r="F365" s="32">
        <v>0.29876594533812623</v>
      </c>
      <c r="G365" s="32">
        <v>0.32030419888146955</v>
      </c>
      <c r="H365" s="32">
        <v>0.3098502420434821</v>
      </c>
      <c r="I365" s="32">
        <v>0.29828131334824293</v>
      </c>
      <c r="J365" s="32">
        <v>0.31840881839653812</v>
      </c>
      <c r="K365" s="32">
        <v>0.30671864093534867</v>
      </c>
      <c r="L365" s="32">
        <v>0.27550289120126525</v>
      </c>
      <c r="N365" s="32">
        <v>0.30166851492096092</v>
      </c>
      <c r="P365" s="32">
        <f t="shared" si="113"/>
        <v>1.3105534443161622E-2</v>
      </c>
    </row>
    <row r="366" spans="1:20">
      <c r="A366" s="5"/>
      <c r="B366" s="5"/>
    </row>
    <row r="367" spans="1:20">
      <c r="A367" s="22" t="s">
        <v>144</v>
      </c>
      <c r="B367" s="2" t="s">
        <v>198</v>
      </c>
      <c r="C367" s="2" t="s">
        <v>201</v>
      </c>
      <c r="D367" s="2" t="s">
        <v>200</v>
      </c>
      <c r="E367" s="2" t="s">
        <v>199</v>
      </c>
      <c r="G367" s="2" t="s">
        <v>612</v>
      </c>
      <c r="H367" s="2" t="s">
        <v>613</v>
      </c>
      <c r="I367" s="2" t="s">
        <v>614</v>
      </c>
      <c r="K367" s="2" t="s">
        <v>670</v>
      </c>
    </row>
    <row r="368" spans="1:20">
      <c r="A368" s="27" t="s">
        <v>1</v>
      </c>
      <c r="B368" s="5">
        <v>48.0458</v>
      </c>
      <c r="C368" s="2">
        <v>50.0989</v>
      </c>
      <c r="D368" s="2">
        <v>49.722000000000001</v>
      </c>
      <c r="E368" s="2">
        <v>49.288900000000005</v>
      </c>
      <c r="G368" s="2">
        <f>AVERAGE(B368:E368)</f>
        <v>49.288900000000005</v>
      </c>
      <c r="H368" s="2">
        <f t="shared" ref="H368:H378" si="115">100*G368/$G$378</f>
        <v>53.034915162686005</v>
      </c>
      <c r="I368" s="2">
        <f>STDEV(B368:E368)</f>
        <v>0.8923701063273396</v>
      </c>
      <c r="K368" s="2">
        <v>59.078004198754741</v>
      </c>
      <c r="T368" s="27"/>
    </row>
    <row r="369" spans="1:20">
      <c r="A369" s="27" t="s">
        <v>2</v>
      </c>
      <c r="B369" s="5">
        <v>1.7126999999999999</v>
      </c>
      <c r="C369" s="2">
        <v>1.8333999999999999</v>
      </c>
      <c r="D369" s="2">
        <v>1.7925</v>
      </c>
      <c r="E369" s="2">
        <v>1.7795333333333332</v>
      </c>
      <c r="G369" s="2">
        <f t="shared" ref="G369:G378" si="116">AVERAGE(B369:E369)</f>
        <v>1.7795333333333332</v>
      </c>
      <c r="H369" s="2">
        <f t="shared" si="115"/>
        <v>1.9147799882428935</v>
      </c>
      <c r="I369" s="2">
        <f t="shared" ref="I369:I379" si="117">STDEV(B369:E369)</f>
        <v>5.012134165092641E-2</v>
      </c>
      <c r="K369" s="2">
        <v>1.6021836032865524</v>
      </c>
      <c r="T369" s="27"/>
    </row>
    <row r="370" spans="1:20">
      <c r="A370" s="27" t="s">
        <v>3</v>
      </c>
      <c r="B370" s="5">
        <v>18.870200000000001</v>
      </c>
      <c r="C370" s="2">
        <v>19.3368</v>
      </c>
      <c r="D370" s="2">
        <v>19.48</v>
      </c>
      <c r="E370" s="2">
        <v>19.228999999999999</v>
      </c>
      <c r="G370" s="2">
        <f t="shared" si="116"/>
        <v>19.228999999999999</v>
      </c>
      <c r="H370" s="2">
        <f t="shared" si="115"/>
        <v>20.69042692499303</v>
      </c>
      <c r="I370" s="2">
        <f t="shared" si="117"/>
        <v>0.26035826598490514</v>
      </c>
      <c r="K370" s="2">
        <v>13.581968843398895</v>
      </c>
      <c r="T370" s="27"/>
    </row>
    <row r="371" spans="1:20">
      <c r="A371" s="27" t="s">
        <v>4</v>
      </c>
      <c r="B371" s="5">
        <v>4.8659999999999997</v>
      </c>
      <c r="C371" s="2">
        <v>5.4154</v>
      </c>
      <c r="D371" s="2">
        <v>5.1821000000000002</v>
      </c>
      <c r="E371" s="2">
        <v>5.1544999999999996</v>
      </c>
      <c r="G371" s="2">
        <f t="shared" si="116"/>
        <v>5.1544999999999996</v>
      </c>
      <c r="H371" s="2">
        <f t="shared" si="115"/>
        <v>5.5462481452429442</v>
      </c>
      <c r="I371" s="2">
        <f t="shared" si="117"/>
        <v>0.2251390829391173</v>
      </c>
      <c r="K371" s="2">
        <v>5.1668141633684552</v>
      </c>
      <c r="T371" s="27"/>
    </row>
    <row r="372" spans="1:20">
      <c r="A372" s="27" t="s">
        <v>5</v>
      </c>
      <c r="B372" s="5">
        <v>0.18049999999999999</v>
      </c>
      <c r="C372" s="2">
        <v>0.2009</v>
      </c>
      <c r="D372" s="2">
        <v>0.19109999999999999</v>
      </c>
      <c r="E372" s="2">
        <v>0.19083333333333333</v>
      </c>
      <c r="G372" s="2">
        <f t="shared" si="116"/>
        <v>0.19083333333333333</v>
      </c>
      <c r="H372" s="2">
        <f t="shared" si="115"/>
        <v>0.20533689417994541</v>
      </c>
      <c r="I372" s="2">
        <f t="shared" si="117"/>
        <v>8.3303994835515292E-3</v>
      </c>
      <c r="K372" s="2">
        <v>0.19374043876514579</v>
      </c>
      <c r="T372" s="27"/>
    </row>
    <row r="373" spans="1:20">
      <c r="A373" s="27" t="s">
        <v>6</v>
      </c>
      <c r="B373" s="5">
        <v>1.5547</v>
      </c>
      <c r="C373" s="2">
        <v>1.5402</v>
      </c>
      <c r="D373" s="2">
        <v>1.5926</v>
      </c>
      <c r="E373" s="2">
        <v>1.5625</v>
      </c>
      <c r="G373" s="2">
        <f t="shared" si="116"/>
        <v>1.5625</v>
      </c>
      <c r="H373" s="2">
        <f t="shared" si="115"/>
        <v>1.6812518628270641</v>
      </c>
      <c r="I373" s="2">
        <f t="shared" si="117"/>
        <v>2.2091778259494346E-2</v>
      </c>
      <c r="K373" s="2">
        <v>2.7919579626346969</v>
      </c>
      <c r="T373" s="27"/>
    </row>
    <row r="374" spans="1:20">
      <c r="A374" s="27" t="s">
        <v>7</v>
      </c>
      <c r="B374" s="5">
        <v>5.8117999999999999</v>
      </c>
      <c r="C374" s="2">
        <v>5.9249999999999998</v>
      </c>
      <c r="D374" s="2">
        <v>5.9360999999999997</v>
      </c>
      <c r="E374" s="2">
        <v>5.8909666666666665</v>
      </c>
      <c r="G374" s="2">
        <f t="shared" si="116"/>
        <v>5.8909666666666665</v>
      </c>
      <c r="H374" s="2">
        <f t="shared" si="115"/>
        <v>6.3386871565987031</v>
      </c>
      <c r="I374" s="2">
        <f t="shared" si="117"/>
        <v>5.616240339903155E-2</v>
      </c>
      <c r="K374" s="2">
        <v>7.5652714612506724</v>
      </c>
      <c r="T374" s="27"/>
    </row>
    <row r="375" spans="1:20">
      <c r="A375" s="27" t="s">
        <v>8</v>
      </c>
      <c r="B375" s="5">
        <v>6.6570999999999998</v>
      </c>
      <c r="C375" s="2">
        <v>6.4231999999999996</v>
      </c>
      <c r="D375" s="2">
        <v>6.2998000000000003</v>
      </c>
      <c r="E375" s="2">
        <v>6.4600333333333326</v>
      </c>
      <c r="G375" s="2">
        <f t="shared" si="116"/>
        <v>6.4600333333333326</v>
      </c>
      <c r="H375" s="2">
        <f t="shared" si="115"/>
        <v>6.9510035683786189</v>
      </c>
      <c r="I375" s="2">
        <f t="shared" si="117"/>
        <v>0.14817409430201411</v>
      </c>
      <c r="K375" s="2">
        <v>7.5064038114025715</v>
      </c>
      <c r="T375" s="27"/>
    </row>
    <row r="376" spans="1:20">
      <c r="A376" s="27" t="s">
        <v>9</v>
      </c>
      <c r="B376" s="5">
        <v>3.1568999999999998</v>
      </c>
      <c r="C376" s="2">
        <v>3.0714000000000001</v>
      </c>
      <c r="D376" s="2">
        <v>3.1815000000000002</v>
      </c>
      <c r="E376" s="2">
        <v>3.1366000000000001</v>
      </c>
      <c r="G376" s="2">
        <f t="shared" si="116"/>
        <v>3.1366000000000001</v>
      </c>
      <c r="H376" s="2">
        <f t="shared" si="115"/>
        <v>3.3749853394837563</v>
      </c>
      <c r="I376" s="2">
        <f t="shared" si="117"/>
        <v>4.7184531363572937E-2</v>
      </c>
      <c r="K376" s="2">
        <v>2.3981191258253389</v>
      </c>
      <c r="T376" s="27"/>
    </row>
    <row r="377" spans="1:20">
      <c r="A377" s="27" t="s">
        <v>10</v>
      </c>
      <c r="B377" s="5">
        <v>0.24840000000000001</v>
      </c>
      <c r="C377" s="2">
        <v>0.28989999999999999</v>
      </c>
      <c r="D377" s="2">
        <v>0.19320000000000001</v>
      </c>
      <c r="E377" s="2">
        <v>0.24383333333333335</v>
      </c>
      <c r="G377" s="2">
        <f t="shared" si="116"/>
        <v>0.24383333333333335</v>
      </c>
      <c r="H377" s="2">
        <f t="shared" si="115"/>
        <v>0.26236495736703941</v>
      </c>
      <c r="I377" s="2">
        <f t="shared" si="117"/>
        <v>3.9609454539148811E-2</v>
      </c>
      <c r="K377" s="2">
        <v>0.11553639131293461</v>
      </c>
      <c r="T377" s="27"/>
    </row>
    <row r="378" spans="1:20">
      <c r="A378" s="27" t="s">
        <v>28</v>
      </c>
      <c r="B378" s="2">
        <f>SUM(B368:B377)</f>
        <v>91.104099999999988</v>
      </c>
      <c r="C378" s="2">
        <f t="shared" ref="C378:E378" si="118">SUM(C368:C377)</f>
        <v>94.135099999999994</v>
      </c>
      <c r="D378" s="2">
        <f t="shared" si="118"/>
        <v>93.570900000000023</v>
      </c>
      <c r="E378" s="2">
        <f t="shared" si="118"/>
        <v>92.936700000000002</v>
      </c>
      <c r="G378" s="2">
        <f t="shared" si="116"/>
        <v>92.936700000000002</v>
      </c>
      <c r="H378" s="2">
        <f t="shared" si="115"/>
        <v>100</v>
      </c>
      <c r="I378" s="2">
        <f t="shared" si="117"/>
        <v>1.3161553808979722</v>
      </c>
      <c r="K378" s="2">
        <v>99.999999999999986</v>
      </c>
    </row>
    <row r="379" spans="1:20" s="32" customFormat="1">
      <c r="A379" s="34" t="s">
        <v>671</v>
      </c>
      <c r="B379" s="32">
        <v>0.36287214835009268</v>
      </c>
      <c r="C379" s="32">
        <v>0.33642545473514646</v>
      </c>
      <c r="D379" s="32">
        <v>0.35393825197339362</v>
      </c>
      <c r="E379" s="32">
        <v>0.35080260100835448</v>
      </c>
      <c r="G379" s="32">
        <v>0.35080260100835448</v>
      </c>
      <c r="I379" s="32">
        <f t="shared" si="117"/>
        <v>1.0985402396326612E-2</v>
      </c>
    </row>
    <row r="380" spans="1:20">
      <c r="A380" s="5"/>
    </row>
    <row r="381" spans="1:20">
      <c r="A381" s="22" t="s">
        <v>145</v>
      </c>
      <c r="B381" s="2" t="s">
        <v>503</v>
      </c>
      <c r="C381" s="2" t="s">
        <v>504</v>
      </c>
      <c r="D381" s="2" t="s">
        <v>505</v>
      </c>
      <c r="E381" s="2" t="s">
        <v>506</v>
      </c>
      <c r="F381" s="2" t="s">
        <v>507</v>
      </c>
      <c r="G381" s="2" t="s">
        <v>508</v>
      </c>
      <c r="H381" s="2" t="s">
        <v>509</v>
      </c>
      <c r="I381" s="2" t="s">
        <v>510</v>
      </c>
      <c r="J381" s="2" t="s">
        <v>511</v>
      </c>
      <c r="L381" s="2" t="s">
        <v>612</v>
      </c>
      <c r="M381" s="2" t="s">
        <v>613</v>
      </c>
      <c r="N381" s="2" t="s">
        <v>614</v>
      </c>
      <c r="P381" s="2" t="s">
        <v>670</v>
      </c>
    </row>
    <row r="382" spans="1:20">
      <c r="A382" s="27" t="s">
        <v>1</v>
      </c>
      <c r="B382" s="5">
        <v>49.584000000000003</v>
      </c>
      <c r="C382" s="2">
        <v>49.9467</v>
      </c>
      <c r="D382" s="2">
        <v>48.3354</v>
      </c>
      <c r="E382" s="2">
        <v>48.216500000000003</v>
      </c>
      <c r="F382" s="2">
        <v>50.519199999999998</v>
      </c>
      <c r="G382" s="2">
        <v>49.582900000000002</v>
      </c>
      <c r="H382" s="2">
        <v>50.603999999999999</v>
      </c>
      <c r="I382" s="2">
        <v>49.744100000000003</v>
      </c>
      <c r="J382" s="2">
        <v>50.397199999999998</v>
      </c>
      <c r="L382" s="2">
        <f>AVERAGE(B382:J382)</f>
        <v>49.658888888888882</v>
      </c>
      <c r="M382" s="2">
        <f t="shared" ref="M382:M392" si="119">100*L382/$L$392</f>
        <v>52.976858999623637</v>
      </c>
      <c r="N382" s="2">
        <f>STDEV(B382:J382)</f>
        <v>0.87407528915483534</v>
      </c>
      <c r="P382" s="2">
        <v>58.946037769815</v>
      </c>
    </row>
    <row r="383" spans="1:20">
      <c r="A383" s="27" t="s">
        <v>2</v>
      </c>
      <c r="B383" s="5">
        <v>2.1280000000000001</v>
      </c>
      <c r="C383" s="2">
        <v>2.1615000000000002</v>
      </c>
      <c r="D383" s="2">
        <v>2.0499999999999998</v>
      </c>
      <c r="E383" s="2">
        <v>1.8812</v>
      </c>
      <c r="F383" s="2">
        <v>2.0512999999999999</v>
      </c>
      <c r="G383" s="2">
        <v>1.9996</v>
      </c>
      <c r="H383" s="2">
        <v>2.0773999999999999</v>
      </c>
      <c r="I383" s="2">
        <v>1.9550000000000001</v>
      </c>
      <c r="J383" s="2">
        <v>2.0914000000000001</v>
      </c>
      <c r="L383" s="2">
        <f t="shared" ref="L383:L392" si="120">AVERAGE(B383:J383)</f>
        <v>2.0439333333333334</v>
      </c>
      <c r="M383" s="2">
        <f t="shared" si="119"/>
        <v>2.180499210260392</v>
      </c>
      <c r="N383" s="2">
        <f t="shared" ref="N383:N393" si="121">STDEV(B383:J383)</f>
        <v>8.7113446149259921E-2</v>
      </c>
      <c r="P383" s="2">
        <v>1.8224424062968141</v>
      </c>
    </row>
    <row r="384" spans="1:20">
      <c r="A384" s="27" t="s">
        <v>3</v>
      </c>
      <c r="B384" s="5">
        <v>19.622800000000002</v>
      </c>
      <c r="C384" s="2">
        <v>19.23</v>
      </c>
      <c r="D384" s="2">
        <v>18.808900000000001</v>
      </c>
      <c r="E384" s="2">
        <v>17.655899999999999</v>
      </c>
      <c r="F384" s="2">
        <v>19.5047</v>
      </c>
      <c r="G384" s="2">
        <v>19.569900000000001</v>
      </c>
      <c r="H384" s="2">
        <v>19.8017</v>
      </c>
      <c r="I384" s="2">
        <v>19.015899999999998</v>
      </c>
      <c r="J384" s="2">
        <v>19.690799999999999</v>
      </c>
      <c r="L384" s="2">
        <f t="shared" si="120"/>
        <v>19.211177777777777</v>
      </c>
      <c r="M384" s="2">
        <f t="shared" si="119"/>
        <v>20.49477705043369</v>
      </c>
      <c r="N384" s="2">
        <f t="shared" si="121"/>
        <v>0.66916251908220692</v>
      </c>
      <c r="P384" s="2">
        <v>13.438195407268804</v>
      </c>
    </row>
    <row r="385" spans="1:17">
      <c r="A385" s="27" t="s">
        <v>4</v>
      </c>
      <c r="B385" s="5">
        <v>5.7690000000000001</v>
      </c>
      <c r="C385" s="2">
        <v>5.1694000000000004</v>
      </c>
      <c r="D385" s="2">
        <v>5.3459000000000003</v>
      </c>
      <c r="E385" s="2">
        <v>4.9656000000000002</v>
      </c>
      <c r="F385" s="2">
        <v>5.4425999999999997</v>
      </c>
      <c r="G385" s="2">
        <v>5.1470000000000002</v>
      </c>
      <c r="H385" s="2">
        <v>5.3989000000000003</v>
      </c>
      <c r="I385" s="2">
        <v>5.1463999999999999</v>
      </c>
      <c r="J385" s="2">
        <v>4.3536000000000001</v>
      </c>
      <c r="L385" s="2">
        <f t="shared" si="120"/>
        <v>5.1931555555555553</v>
      </c>
      <c r="M385" s="2">
        <f t="shared" si="119"/>
        <v>5.5401374413622042</v>
      </c>
      <c r="N385" s="2">
        <f t="shared" si="121"/>
        <v>0.39067198552977628</v>
      </c>
      <c r="P385" s="2">
        <v>5.15523609673071</v>
      </c>
    </row>
    <row r="386" spans="1:17">
      <c r="A386" s="27" t="s">
        <v>5</v>
      </c>
      <c r="B386" s="5">
        <v>0.23180000000000001</v>
      </c>
      <c r="C386" s="2">
        <v>0.28510000000000002</v>
      </c>
      <c r="D386" s="2">
        <v>0.14430000000000001</v>
      </c>
      <c r="E386" s="2">
        <v>1.24E-2</v>
      </c>
      <c r="F386" s="2">
        <v>0.2243</v>
      </c>
      <c r="G386" s="2">
        <v>0.1973</v>
      </c>
      <c r="H386" s="2">
        <v>0.2389</v>
      </c>
      <c r="I386" s="2">
        <v>0.19059999999999999</v>
      </c>
      <c r="J386" s="2">
        <v>0.18529999999999999</v>
      </c>
      <c r="L386" s="2">
        <f t="shared" si="120"/>
        <v>0.18999999999999997</v>
      </c>
      <c r="M386" s="2">
        <f t="shared" si="119"/>
        <v>0.20269489380743388</v>
      </c>
      <c r="N386" s="2">
        <f t="shared" si="121"/>
        <v>7.7512047450702878E-2</v>
      </c>
      <c r="P386" s="2">
        <v>0.19102955948534794</v>
      </c>
    </row>
    <row r="387" spans="1:17">
      <c r="A387" s="27" t="s">
        <v>6</v>
      </c>
      <c r="B387" s="5">
        <v>2.1274000000000002</v>
      </c>
      <c r="C387" s="2">
        <v>1.9345000000000001</v>
      </c>
      <c r="D387" s="2">
        <v>2.0609999999999999</v>
      </c>
      <c r="E387" s="2">
        <v>2.0310999999999999</v>
      </c>
      <c r="F387" s="2">
        <v>1.8702000000000001</v>
      </c>
      <c r="G387" s="2">
        <v>1.9335</v>
      </c>
      <c r="H387" s="2">
        <v>1.8341000000000001</v>
      </c>
      <c r="I387" s="2">
        <v>1.5972</v>
      </c>
      <c r="J387" s="2">
        <v>1.5007999999999999</v>
      </c>
      <c r="L387" s="2">
        <f t="shared" si="120"/>
        <v>1.8766444444444446</v>
      </c>
      <c r="M387" s="2">
        <f t="shared" si="119"/>
        <v>2.0020328756893555</v>
      </c>
      <c r="N387" s="2">
        <f t="shared" si="121"/>
        <v>0.20871675250869798</v>
      </c>
      <c r="P387" s="2">
        <v>3.3208692520028165</v>
      </c>
    </row>
    <row r="388" spans="1:17">
      <c r="A388" s="27" t="s">
        <v>7</v>
      </c>
      <c r="B388" s="5">
        <v>6.5076000000000001</v>
      </c>
      <c r="C388" s="2">
        <v>6.9103000000000003</v>
      </c>
      <c r="D388" s="2">
        <v>6.2801999999999998</v>
      </c>
      <c r="E388" s="2">
        <v>5.9625000000000004</v>
      </c>
      <c r="F388" s="2">
        <v>6.8680000000000003</v>
      </c>
      <c r="G388" s="2">
        <v>6.9062999999999999</v>
      </c>
      <c r="H388" s="2">
        <v>6.5125999999999999</v>
      </c>
      <c r="I388" s="2">
        <v>6.6432000000000002</v>
      </c>
      <c r="J388" s="2">
        <v>7.3174000000000001</v>
      </c>
      <c r="L388" s="2">
        <f t="shared" si="120"/>
        <v>6.6564555555555565</v>
      </c>
      <c r="M388" s="2">
        <f t="shared" si="119"/>
        <v>7.1012081682486166</v>
      </c>
      <c r="N388" s="2">
        <f t="shared" si="121"/>
        <v>0.39915982422806251</v>
      </c>
      <c r="P388" s="2">
        <v>8.4656813614233251</v>
      </c>
    </row>
    <row r="389" spans="1:17">
      <c r="A389" s="27" t="s">
        <v>8</v>
      </c>
      <c r="B389" s="5">
        <v>4.9816000000000003</v>
      </c>
      <c r="C389" s="2">
        <v>5.1391999999999998</v>
      </c>
      <c r="D389" s="2">
        <v>5.1186999999999996</v>
      </c>
      <c r="E389" s="2">
        <v>5.8038999999999996</v>
      </c>
      <c r="F389" s="2">
        <v>5.1077000000000004</v>
      </c>
      <c r="G389" s="2">
        <v>5.2535999999999996</v>
      </c>
      <c r="H389" s="2">
        <v>5.5053000000000001</v>
      </c>
      <c r="I389" s="2">
        <v>5.266</v>
      </c>
      <c r="J389" s="2">
        <v>5.7412000000000001</v>
      </c>
      <c r="L389" s="2">
        <f t="shared" si="120"/>
        <v>5.3241333333333323</v>
      </c>
      <c r="M389" s="2">
        <f t="shared" si="119"/>
        <v>5.6798665295611519</v>
      </c>
      <c r="N389" s="2">
        <f t="shared" si="121"/>
        <v>0.29280371411578776</v>
      </c>
      <c r="P389" s="2">
        <v>6.1267056903646635</v>
      </c>
    </row>
    <row r="390" spans="1:17">
      <c r="A390" s="27" t="s">
        <v>9</v>
      </c>
      <c r="B390" s="5">
        <v>3.2545000000000002</v>
      </c>
      <c r="C390" s="2">
        <v>2.8212999999999999</v>
      </c>
      <c r="D390" s="2">
        <v>2.9148999999999998</v>
      </c>
      <c r="E390" s="2">
        <v>2.9125999999999999</v>
      </c>
      <c r="F390" s="2">
        <v>3.0421999999999998</v>
      </c>
      <c r="G390" s="2">
        <v>3.0985999999999998</v>
      </c>
      <c r="H390" s="2">
        <v>3.1459999999999999</v>
      </c>
      <c r="I390" s="2">
        <v>2.8089</v>
      </c>
      <c r="J390" s="2">
        <v>2.6549999999999998</v>
      </c>
      <c r="L390" s="2">
        <f t="shared" si="120"/>
        <v>2.9615555555555559</v>
      </c>
      <c r="M390" s="2">
        <f t="shared" si="119"/>
        <v>3.1594325728323649</v>
      </c>
      <c r="N390" s="2">
        <f t="shared" si="121"/>
        <v>0.1892901021653742</v>
      </c>
      <c r="P390" s="2">
        <v>2.2423966149493593</v>
      </c>
    </row>
    <row r="391" spans="1:17">
      <c r="A391" s="27" t="s">
        <v>10</v>
      </c>
      <c r="B391" s="5">
        <v>0.53680000000000005</v>
      </c>
      <c r="C391" s="2">
        <v>0.59119999999999995</v>
      </c>
      <c r="D391" s="2">
        <v>0.55840000000000001</v>
      </c>
      <c r="E391" s="2">
        <v>0.51919999999999999</v>
      </c>
      <c r="F391" s="2">
        <v>0.52490000000000003</v>
      </c>
      <c r="G391" s="2">
        <v>1.1657999999999999</v>
      </c>
      <c r="H391" s="2">
        <v>0.50829999999999997</v>
      </c>
      <c r="I391" s="2">
        <v>0.6905</v>
      </c>
      <c r="J391" s="2">
        <v>0.49390000000000001</v>
      </c>
      <c r="L391" s="2">
        <f t="shared" si="120"/>
        <v>0.621</v>
      </c>
      <c r="M391" s="2">
        <f t="shared" si="119"/>
        <v>0.66249225818113933</v>
      </c>
      <c r="N391" s="2">
        <f t="shared" si="121"/>
        <v>0.21271691282077196</v>
      </c>
      <c r="P391" s="2">
        <v>0.29140584166317468</v>
      </c>
    </row>
    <row r="392" spans="1:17">
      <c r="A392" s="27" t="s">
        <v>28</v>
      </c>
      <c r="B392" s="2">
        <f>SUM(B382:B391)</f>
        <v>94.743500000000012</v>
      </c>
      <c r="C392" s="2">
        <f t="shared" ref="C392:J392" si="122">SUM(C382:C391)</f>
        <v>94.1892</v>
      </c>
      <c r="D392" s="2">
        <f t="shared" si="122"/>
        <v>91.617699999999999</v>
      </c>
      <c r="E392" s="2">
        <f t="shared" si="122"/>
        <v>89.960899999999995</v>
      </c>
      <c r="F392" s="2">
        <f t="shared" si="122"/>
        <v>95.155099999999976</v>
      </c>
      <c r="G392" s="2">
        <f t="shared" si="122"/>
        <v>94.854500000000016</v>
      </c>
      <c r="H392" s="2">
        <f t="shared" si="122"/>
        <v>95.627200000000016</v>
      </c>
      <c r="I392" s="2">
        <f t="shared" si="122"/>
        <v>93.057800000000015</v>
      </c>
      <c r="J392" s="2">
        <f t="shared" si="122"/>
        <v>94.426600000000008</v>
      </c>
      <c r="L392" s="2">
        <f t="shared" si="120"/>
        <v>93.736944444444447</v>
      </c>
      <c r="M392" s="2">
        <f t="shared" si="119"/>
        <v>100</v>
      </c>
      <c r="N392" s="2">
        <f t="shared" si="121"/>
        <v>1.8620358972849551</v>
      </c>
      <c r="P392" s="2">
        <v>99.999999999999986</v>
      </c>
    </row>
    <row r="393" spans="1:17" s="32" customFormat="1">
      <c r="A393" s="34" t="s">
        <v>671</v>
      </c>
      <c r="B393" s="32">
        <v>0.3966296255558624</v>
      </c>
      <c r="C393" s="32">
        <v>0.40015054665178107</v>
      </c>
      <c r="D393" s="32">
        <v>0.40731680366463402</v>
      </c>
      <c r="E393" s="32">
        <v>0.42167850290613518</v>
      </c>
      <c r="F393" s="32">
        <v>0.37986019955301192</v>
      </c>
      <c r="G393" s="32">
        <v>0.40106914204015193</v>
      </c>
      <c r="H393" s="32">
        <v>0.37717143902383771</v>
      </c>
      <c r="I393" s="32">
        <v>0.35618171545063643</v>
      </c>
      <c r="J393" s="32">
        <v>0.38061588586655781</v>
      </c>
      <c r="L393" s="32">
        <v>0.39179188027659551</v>
      </c>
      <c r="N393" s="32">
        <f t="shared" si="121"/>
        <v>1.955561664050148E-2</v>
      </c>
    </row>
    <row r="394" spans="1:17">
      <c r="A394" s="5"/>
      <c r="B394" s="5"/>
    </row>
    <row r="395" spans="1:17">
      <c r="A395" s="22" t="s">
        <v>197</v>
      </c>
      <c r="B395" s="2" t="s">
        <v>512</v>
      </c>
      <c r="C395" s="2" t="s">
        <v>513</v>
      </c>
      <c r="D395" s="2" t="s">
        <v>514</v>
      </c>
      <c r="E395" s="2" t="s">
        <v>515</v>
      </c>
      <c r="F395" s="2" t="s">
        <v>516</v>
      </c>
      <c r="G395" s="2" t="s">
        <v>517</v>
      </c>
      <c r="H395" s="2" t="s">
        <v>518</v>
      </c>
      <c r="I395" s="2" t="s">
        <v>519</v>
      </c>
      <c r="J395" s="2" t="s">
        <v>520</v>
      </c>
      <c r="K395" s="2" t="s">
        <v>521</v>
      </c>
      <c r="M395" s="2" t="s">
        <v>612</v>
      </c>
      <c r="N395" s="2" t="s">
        <v>613</v>
      </c>
      <c r="O395" s="2" t="s">
        <v>614</v>
      </c>
      <c r="Q395" s="2" t="s">
        <v>670</v>
      </c>
    </row>
    <row r="396" spans="1:17">
      <c r="A396" s="27" t="s">
        <v>1</v>
      </c>
      <c r="B396" s="5">
        <v>48.0486</v>
      </c>
      <c r="C396" s="2">
        <v>47.976799999999997</v>
      </c>
      <c r="D396" s="2">
        <v>47.560600000000001</v>
      </c>
      <c r="E396" s="2">
        <v>47.737200000000001</v>
      </c>
      <c r="F396" s="2">
        <v>47.789299999999997</v>
      </c>
      <c r="G396" s="2">
        <v>47.587499999999999</v>
      </c>
      <c r="H396" s="2">
        <v>47.684899999999999</v>
      </c>
      <c r="I396" s="2">
        <v>48.064399999999999</v>
      </c>
      <c r="J396" s="2">
        <v>47.531300000000002</v>
      </c>
      <c r="K396" s="2">
        <v>47.940899999999999</v>
      </c>
      <c r="M396" s="2">
        <f>AVERAGE(B396:K396)</f>
        <v>47.792149999999999</v>
      </c>
      <c r="N396" s="2">
        <f t="shared" ref="N396:N406" si="123">100*M396/$M$406</f>
        <v>51.802991431266683</v>
      </c>
      <c r="O396" s="2">
        <f>STDEV(B396:K396)</f>
        <v>0.20390051631998218</v>
      </c>
      <c r="Q396" s="2">
        <v>57.48979649274456</v>
      </c>
    </row>
    <row r="397" spans="1:17">
      <c r="A397" s="27" t="s">
        <v>2</v>
      </c>
      <c r="B397" s="5">
        <v>2.3961000000000001</v>
      </c>
      <c r="C397" s="2">
        <v>2.3391000000000002</v>
      </c>
      <c r="D397" s="2">
        <v>2.3151000000000002</v>
      </c>
      <c r="E397" s="2">
        <v>2.3472</v>
      </c>
      <c r="F397" s="2">
        <v>2.2713999999999999</v>
      </c>
      <c r="G397" s="2">
        <v>2.3938999999999999</v>
      </c>
      <c r="H397" s="2">
        <v>2.2984</v>
      </c>
      <c r="I397" s="2">
        <v>2.3077999999999999</v>
      </c>
      <c r="J397" s="2">
        <v>2.3205</v>
      </c>
      <c r="K397" s="2">
        <v>2.3588</v>
      </c>
      <c r="M397" s="2">
        <f t="shared" ref="M397:M406" si="124">AVERAGE(B397:K397)</f>
        <v>2.3348299999999997</v>
      </c>
      <c r="N397" s="2">
        <f t="shared" si="123"/>
        <v>2.5307750014063894</v>
      </c>
      <c r="O397" s="2">
        <f t="shared" ref="O397:O407" si="125">STDEV(B397:K397)</f>
        <v>4.0366158818715712E-2</v>
      </c>
      <c r="Q397" s="2">
        <v>2.1096914067244228</v>
      </c>
    </row>
    <row r="398" spans="1:17">
      <c r="A398" s="27" t="s">
        <v>3</v>
      </c>
      <c r="B398" s="5">
        <v>18.5015</v>
      </c>
      <c r="C398" s="2">
        <v>18.801500000000001</v>
      </c>
      <c r="D398" s="2">
        <v>18.643899999999999</v>
      </c>
      <c r="E398" s="2">
        <v>18.6891</v>
      </c>
      <c r="F398" s="2">
        <v>18.6341</v>
      </c>
      <c r="G398" s="2">
        <v>18.550999999999998</v>
      </c>
      <c r="H398" s="2">
        <v>18.657599999999999</v>
      </c>
      <c r="I398" s="2">
        <v>18.5459</v>
      </c>
      <c r="J398" s="2">
        <v>17.968800000000002</v>
      </c>
      <c r="K398" s="2">
        <v>18.980399999999999</v>
      </c>
      <c r="M398" s="2">
        <f t="shared" si="124"/>
        <v>18.597380000000001</v>
      </c>
      <c r="N398" s="2">
        <f t="shared" si="123"/>
        <v>20.158120460870883</v>
      </c>
      <c r="O398" s="2">
        <f t="shared" si="125"/>
        <v>0.26098698477552856</v>
      </c>
      <c r="Q398" s="2">
        <v>13.183032085640319</v>
      </c>
    </row>
    <row r="399" spans="1:17">
      <c r="A399" s="27" t="s">
        <v>4</v>
      </c>
      <c r="B399" s="5">
        <v>6.1872999999999996</v>
      </c>
      <c r="C399" s="2">
        <v>6.0505000000000004</v>
      </c>
      <c r="D399" s="2">
        <v>6.0465</v>
      </c>
      <c r="E399" s="2">
        <v>6.1810999999999998</v>
      </c>
      <c r="F399" s="2">
        <v>6.0913000000000004</v>
      </c>
      <c r="G399" s="2">
        <v>6.0968</v>
      </c>
      <c r="H399" s="2">
        <v>5.8451000000000004</v>
      </c>
      <c r="I399" s="2">
        <v>5.8474000000000004</v>
      </c>
      <c r="J399" s="2">
        <v>6.0831999999999997</v>
      </c>
      <c r="K399" s="2">
        <v>6.1044999999999998</v>
      </c>
      <c r="M399" s="2">
        <f t="shared" si="124"/>
        <v>6.0533700000000001</v>
      </c>
      <c r="N399" s="2">
        <f t="shared" si="123"/>
        <v>6.561384542028069</v>
      </c>
      <c r="O399" s="2">
        <f t="shared" si="125"/>
        <v>0.11876055321528249</v>
      </c>
      <c r="Q399" s="2">
        <v>6.0896317523367234</v>
      </c>
    </row>
    <row r="400" spans="1:17">
      <c r="A400" s="27" t="s">
        <v>5</v>
      </c>
      <c r="B400" s="5">
        <v>0.1232</v>
      </c>
      <c r="C400" s="2">
        <v>0.1694</v>
      </c>
      <c r="D400" s="2">
        <v>0.254</v>
      </c>
      <c r="E400" s="2">
        <v>0.2888</v>
      </c>
      <c r="F400" s="2">
        <v>0.2387</v>
      </c>
      <c r="G400" s="2">
        <v>0.13070000000000001</v>
      </c>
      <c r="H400" s="2">
        <v>0.24340000000000001</v>
      </c>
      <c r="I400" s="2">
        <v>0.16930000000000001</v>
      </c>
      <c r="J400" s="2">
        <v>0.2853</v>
      </c>
      <c r="K400" s="2">
        <v>0.1348</v>
      </c>
      <c r="M400" s="2">
        <f t="shared" si="124"/>
        <v>0.20376</v>
      </c>
      <c r="N400" s="2">
        <f t="shared" si="123"/>
        <v>0.22086006873586769</v>
      </c>
      <c r="O400" s="2">
        <f t="shared" si="125"/>
        <v>6.5105063807152044E-2</v>
      </c>
      <c r="Q400" s="2">
        <v>0.20760723681790344</v>
      </c>
    </row>
    <row r="401" spans="1:17">
      <c r="A401" s="27" t="s">
        <v>6</v>
      </c>
      <c r="B401" s="5">
        <v>2.6999</v>
      </c>
      <c r="C401" s="2">
        <v>2.5209000000000001</v>
      </c>
      <c r="D401" s="2">
        <v>2.633</v>
      </c>
      <c r="E401" s="2">
        <v>2.4712999999999998</v>
      </c>
      <c r="F401" s="2">
        <v>2.6614</v>
      </c>
      <c r="G401" s="2">
        <v>2.5621</v>
      </c>
      <c r="H401" s="2">
        <v>2.5543</v>
      </c>
      <c r="I401" s="2">
        <v>2.6073</v>
      </c>
      <c r="J401" s="2">
        <v>2.5514000000000001</v>
      </c>
      <c r="K401" s="2">
        <v>2.5198999999999998</v>
      </c>
      <c r="M401" s="2">
        <f t="shared" si="124"/>
        <v>2.5781499999999999</v>
      </c>
      <c r="N401" s="2">
        <f t="shared" si="123"/>
        <v>2.7945150481516356</v>
      </c>
      <c r="O401" s="2">
        <f t="shared" si="125"/>
        <v>7.0900090111210581E-2</v>
      </c>
      <c r="Q401" s="2">
        <v>4.6233262832079944</v>
      </c>
    </row>
    <row r="402" spans="1:17">
      <c r="A402" s="27" t="s">
        <v>7</v>
      </c>
      <c r="B402" s="5">
        <v>6.6285999999999996</v>
      </c>
      <c r="C402" s="2">
        <v>6.7881999999999998</v>
      </c>
      <c r="D402" s="2">
        <v>6.7594000000000003</v>
      </c>
      <c r="E402" s="2">
        <v>6.6295000000000002</v>
      </c>
      <c r="F402" s="2">
        <v>6.7481</v>
      </c>
      <c r="G402" s="2">
        <v>6.7968000000000002</v>
      </c>
      <c r="H402" s="2">
        <v>6.8114999999999997</v>
      </c>
      <c r="I402" s="2">
        <v>6.7634999999999996</v>
      </c>
      <c r="J402" s="2">
        <v>6.8141999999999996</v>
      </c>
      <c r="K402" s="2">
        <v>6.7084999999999999</v>
      </c>
      <c r="M402" s="2">
        <f t="shared" si="124"/>
        <v>6.7448299999999985</v>
      </c>
      <c r="N402" s="2">
        <f t="shared" si="123"/>
        <v>7.3108736622091781</v>
      </c>
      <c r="O402" s="2">
        <f t="shared" si="125"/>
        <v>6.8751372511552222E-2</v>
      </c>
      <c r="Q402" s="2">
        <v>8.6929358037357911</v>
      </c>
    </row>
    <row r="403" spans="1:17">
      <c r="A403" s="27" t="s">
        <v>8</v>
      </c>
      <c r="B403" s="5">
        <v>4.1969000000000003</v>
      </c>
      <c r="C403" s="2">
        <v>4.6241000000000003</v>
      </c>
      <c r="D403" s="2">
        <v>4.7626999999999997</v>
      </c>
      <c r="E403" s="2">
        <v>4.2706999999999997</v>
      </c>
      <c r="F403" s="2">
        <v>4.2732000000000001</v>
      </c>
      <c r="G403" s="2">
        <v>4.2348999999999997</v>
      </c>
      <c r="H403" s="2">
        <v>4.1954000000000002</v>
      </c>
      <c r="I403" s="2">
        <v>3.9401999999999999</v>
      </c>
      <c r="J403" s="2">
        <v>4.2832999999999997</v>
      </c>
      <c r="K403" s="2">
        <v>4.2041000000000004</v>
      </c>
      <c r="M403" s="2">
        <f t="shared" si="124"/>
        <v>4.2985499999999988</v>
      </c>
      <c r="N403" s="2">
        <f t="shared" si="123"/>
        <v>4.6592954871641332</v>
      </c>
      <c r="O403" s="2">
        <f t="shared" si="125"/>
        <v>0.23224228847381678</v>
      </c>
      <c r="Q403" s="2">
        <v>5.0127571047438728</v>
      </c>
    </row>
    <row r="404" spans="1:17">
      <c r="A404" s="27" t="s">
        <v>9</v>
      </c>
      <c r="B404" s="5">
        <v>2.9904999999999999</v>
      </c>
      <c r="C404" s="2">
        <v>2.9298999999999999</v>
      </c>
      <c r="D404" s="2">
        <v>3.008</v>
      </c>
      <c r="E404" s="2">
        <v>2.9354</v>
      </c>
      <c r="F404" s="2">
        <v>2.9054000000000002</v>
      </c>
      <c r="G404" s="2">
        <v>3.0348999999999999</v>
      </c>
      <c r="H404" s="2">
        <v>2.9032</v>
      </c>
      <c r="I404" s="2">
        <v>2.9180999999999999</v>
      </c>
      <c r="J404" s="2">
        <v>2.8134000000000001</v>
      </c>
      <c r="K404" s="2">
        <v>2.8094999999999999</v>
      </c>
      <c r="M404" s="2">
        <f t="shared" si="124"/>
        <v>2.9248299999999996</v>
      </c>
      <c r="N404" s="2">
        <f t="shared" si="123"/>
        <v>3.1702893347110708</v>
      </c>
      <c r="O404" s="2">
        <f t="shared" si="125"/>
        <v>7.4603366769424889E-2</v>
      </c>
      <c r="Q404" s="2">
        <v>2.2442423672985172</v>
      </c>
    </row>
    <row r="405" spans="1:17">
      <c r="A405" s="27" t="s">
        <v>10</v>
      </c>
      <c r="B405" s="5">
        <v>0.76719999999999999</v>
      </c>
      <c r="C405" s="2">
        <v>0.70079999999999998</v>
      </c>
      <c r="D405" s="2">
        <v>0.7026</v>
      </c>
      <c r="E405" s="2">
        <v>0.6593</v>
      </c>
      <c r="F405" s="2">
        <v>0.75609999999999999</v>
      </c>
      <c r="G405" s="2">
        <v>0.71479999999999999</v>
      </c>
      <c r="H405" s="2">
        <v>0.81979999999999997</v>
      </c>
      <c r="I405" s="2">
        <v>0.74860000000000004</v>
      </c>
      <c r="J405" s="2">
        <v>0.73770000000000002</v>
      </c>
      <c r="K405" s="2">
        <v>0.68969999999999998</v>
      </c>
      <c r="M405" s="2">
        <f t="shared" si="124"/>
        <v>0.72965999999999998</v>
      </c>
      <c r="N405" s="2">
        <f t="shared" si="123"/>
        <v>0.79089496345609156</v>
      </c>
      <c r="O405" s="2">
        <f t="shared" si="125"/>
        <v>4.5934983037622501E-2</v>
      </c>
      <c r="Q405" s="2">
        <v>0.34697946674989455</v>
      </c>
    </row>
    <row r="406" spans="1:17">
      <c r="A406" s="2" t="s">
        <v>28</v>
      </c>
      <c r="B406" s="2">
        <f>SUM(B396:B405)</f>
        <v>92.5398</v>
      </c>
      <c r="C406" s="2">
        <f t="shared" ref="C406:K406" si="126">SUM(C396:C405)</f>
        <v>92.901200000000003</v>
      </c>
      <c r="D406" s="2">
        <f t="shared" si="126"/>
        <v>92.685799999999986</v>
      </c>
      <c r="E406" s="2">
        <f t="shared" si="126"/>
        <v>92.209600000000009</v>
      </c>
      <c r="F406" s="2">
        <f t="shared" si="126"/>
        <v>92.369</v>
      </c>
      <c r="G406" s="2">
        <f t="shared" si="126"/>
        <v>92.103399999999993</v>
      </c>
      <c r="H406" s="2">
        <f t="shared" si="126"/>
        <v>92.013599999999997</v>
      </c>
      <c r="I406" s="2">
        <f t="shared" si="126"/>
        <v>91.912499999999994</v>
      </c>
      <c r="J406" s="2">
        <f t="shared" si="126"/>
        <v>91.389100000000028</v>
      </c>
      <c r="K406" s="2">
        <f t="shared" si="126"/>
        <v>92.451099999999997</v>
      </c>
      <c r="M406" s="2">
        <f t="shared" si="124"/>
        <v>92.257509999999996</v>
      </c>
      <c r="N406" s="2">
        <f t="shared" si="123"/>
        <v>100</v>
      </c>
      <c r="O406" s="2">
        <f t="shared" si="125"/>
        <v>0.43282907442391277</v>
      </c>
      <c r="Q406" s="2">
        <v>100</v>
      </c>
    </row>
    <row r="407" spans="1:17" s="32" customFormat="1">
      <c r="A407" s="32" t="s">
        <v>671</v>
      </c>
      <c r="B407" s="32">
        <v>0.43752466420647668</v>
      </c>
      <c r="C407" s="32">
        <v>0.42617973005721432</v>
      </c>
      <c r="D407" s="32">
        <v>0.43701490561534334</v>
      </c>
      <c r="E407" s="32">
        <v>0.41612965630849691</v>
      </c>
      <c r="F407" s="32">
        <v>0.43783842455448352</v>
      </c>
      <c r="G407" s="32">
        <v>0.42828128007255412</v>
      </c>
      <c r="H407" s="32">
        <v>0.43788364851496514</v>
      </c>
      <c r="I407" s="32">
        <v>0.44284786306698043</v>
      </c>
      <c r="J407" s="32">
        <v>0.42780342739802563</v>
      </c>
      <c r="K407" s="32">
        <v>0.4239113692294923</v>
      </c>
      <c r="M407" s="32">
        <v>0.43156393107003466</v>
      </c>
      <c r="O407" s="32">
        <f t="shared" si="125"/>
        <v>8.3170440435651957E-3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6"/>
  <sheetViews>
    <sheetView topLeftCell="B181" workbookViewId="0">
      <selection activeCell="N202" sqref="N202:N208"/>
    </sheetView>
  </sheetViews>
  <sheetFormatPr baseColWidth="10" defaultColWidth="10.875" defaultRowHeight="15.75"/>
  <cols>
    <col min="1" max="16384" width="10.875" style="2"/>
  </cols>
  <sheetData>
    <row r="1" spans="1:56">
      <c r="A1" s="28" t="s">
        <v>154</v>
      </c>
      <c r="B1" s="29"/>
      <c r="C1" s="29"/>
      <c r="D1" s="29"/>
      <c r="E1" s="29"/>
      <c r="F1" s="29"/>
    </row>
    <row r="3" spans="1:56">
      <c r="A3" s="29" t="s">
        <v>155</v>
      </c>
      <c r="B3" s="2" t="s">
        <v>537</v>
      </c>
      <c r="C3" s="2" t="s">
        <v>538</v>
      </c>
      <c r="D3" s="2" t="s">
        <v>539</v>
      </c>
      <c r="E3" s="2" t="s">
        <v>540</v>
      </c>
      <c r="F3" s="2" t="s">
        <v>541</v>
      </c>
      <c r="G3" s="2" t="s">
        <v>542</v>
      </c>
      <c r="H3" s="2" t="s">
        <v>543</v>
      </c>
      <c r="I3" s="2" t="s">
        <v>544</v>
      </c>
      <c r="J3" s="2" t="s">
        <v>545</v>
      </c>
      <c r="K3" s="2" t="s">
        <v>546</v>
      </c>
      <c r="L3" s="2" t="s">
        <v>547</v>
      </c>
      <c r="M3" s="2" t="s">
        <v>548</v>
      </c>
      <c r="N3" s="2" t="s">
        <v>549</v>
      </c>
      <c r="O3" s="2" t="s">
        <v>550</v>
      </c>
      <c r="P3" s="2" t="s">
        <v>551</v>
      </c>
      <c r="Q3" s="2" t="s">
        <v>552</v>
      </c>
      <c r="R3" s="2" t="s">
        <v>553</v>
      </c>
      <c r="S3" s="2" t="s">
        <v>554</v>
      </c>
      <c r="T3" s="2" t="s">
        <v>555</v>
      </c>
      <c r="U3" s="2" t="s">
        <v>556</v>
      </c>
      <c r="V3" s="2" t="s">
        <v>557</v>
      </c>
      <c r="W3" s="2" t="s">
        <v>558</v>
      </c>
      <c r="X3" s="2" t="s">
        <v>559</v>
      </c>
      <c r="Y3" s="2" t="s">
        <v>560</v>
      </c>
      <c r="Z3" s="2" t="s">
        <v>561</v>
      </c>
      <c r="AA3" s="2" t="s">
        <v>562</v>
      </c>
      <c r="AB3" s="2" t="s">
        <v>563</v>
      </c>
      <c r="AC3" s="2" t="s">
        <v>564</v>
      </c>
      <c r="AD3" s="2" t="s">
        <v>565</v>
      </c>
      <c r="AE3" s="2" t="s">
        <v>566</v>
      </c>
      <c r="AF3" s="2" t="s">
        <v>567</v>
      </c>
      <c r="AG3" s="2" t="s">
        <v>568</v>
      </c>
      <c r="AH3" s="2" t="s">
        <v>569</v>
      </c>
      <c r="AI3" s="2" t="s">
        <v>570</v>
      </c>
      <c r="AJ3" s="2" t="s">
        <v>571</v>
      </c>
      <c r="AK3" s="2" t="s">
        <v>572</v>
      </c>
      <c r="AL3" s="2" t="s">
        <v>573</v>
      </c>
      <c r="AM3" s="2" t="s">
        <v>574</v>
      </c>
      <c r="AN3" s="2" t="s">
        <v>575</v>
      </c>
      <c r="AO3" s="2" t="s">
        <v>576</v>
      </c>
      <c r="AP3" s="2" t="s">
        <v>577</v>
      </c>
      <c r="AQ3" s="2" t="s">
        <v>578</v>
      </c>
      <c r="AR3" s="2" t="s">
        <v>579</v>
      </c>
      <c r="AT3" s="2" t="s">
        <v>612</v>
      </c>
      <c r="AU3" s="2" t="s">
        <v>613</v>
      </c>
      <c r="AV3" s="2" t="s">
        <v>620</v>
      </c>
      <c r="AX3" s="2" t="s">
        <v>670</v>
      </c>
    </row>
    <row r="4" spans="1:56">
      <c r="A4" s="16" t="s">
        <v>1</v>
      </c>
      <c r="B4" s="2">
        <v>42.220300000000002</v>
      </c>
      <c r="C4" s="2">
        <v>44.220700000000001</v>
      </c>
      <c r="D4" s="2">
        <v>44.052999999999997</v>
      </c>
      <c r="E4" s="2">
        <v>44.289400000000001</v>
      </c>
      <c r="F4" s="2">
        <v>44.218200000000003</v>
      </c>
      <c r="G4" s="2">
        <v>41.522500000000001</v>
      </c>
      <c r="H4" s="2">
        <v>43.649799999999999</v>
      </c>
      <c r="I4" s="2">
        <v>43.715899999999998</v>
      </c>
      <c r="J4" s="2">
        <v>44.2271</v>
      </c>
      <c r="K4" s="2">
        <v>43.1387</v>
      </c>
      <c r="L4" s="2">
        <v>44.725299999999997</v>
      </c>
      <c r="M4" s="2">
        <v>43.622500000000002</v>
      </c>
      <c r="N4" s="2">
        <v>43.677999999999997</v>
      </c>
      <c r="O4" s="2">
        <v>42.757300000000001</v>
      </c>
      <c r="P4" s="2">
        <v>42.325800000000001</v>
      </c>
      <c r="Q4" s="2">
        <v>42.5792</v>
      </c>
      <c r="R4" s="2">
        <v>43.290999999999997</v>
      </c>
      <c r="S4" s="2">
        <v>43.628599999999999</v>
      </c>
      <c r="T4" s="2">
        <v>44.218299999999999</v>
      </c>
      <c r="U4" s="2">
        <v>42.776800000000001</v>
      </c>
      <c r="V4" s="2">
        <v>42.0533</v>
      </c>
      <c r="W4" s="2">
        <v>42.103200000000001</v>
      </c>
      <c r="X4" s="2">
        <v>43.941699999999997</v>
      </c>
      <c r="Y4" s="2">
        <v>42.728900000000003</v>
      </c>
      <c r="Z4" s="2">
        <v>42.367400000000004</v>
      </c>
      <c r="AA4" s="2">
        <v>44.162300000000002</v>
      </c>
      <c r="AB4" s="2">
        <v>43.399299999999997</v>
      </c>
      <c r="AC4" s="2">
        <v>44.697499999999998</v>
      </c>
      <c r="AD4" s="2">
        <v>43.3735</v>
      </c>
      <c r="AE4" s="2">
        <v>42.871899999999997</v>
      </c>
      <c r="AF4" s="2">
        <v>43.5578</v>
      </c>
      <c r="AG4" s="2">
        <v>43.063099999999999</v>
      </c>
      <c r="AH4" s="2">
        <v>43.160499999999999</v>
      </c>
      <c r="AI4" s="2">
        <v>42.525700000000001</v>
      </c>
      <c r="AJ4" s="2">
        <v>43.561599999999999</v>
      </c>
      <c r="AK4" s="2">
        <v>43.151899999999998</v>
      </c>
      <c r="AL4" s="2">
        <v>44.385300000000001</v>
      </c>
      <c r="AM4" s="2">
        <v>42.136600000000001</v>
      </c>
      <c r="AN4" s="2">
        <v>42.691600000000001</v>
      </c>
      <c r="AO4" s="2">
        <v>42.838000000000001</v>
      </c>
      <c r="AP4" s="2">
        <v>42.244399999999999</v>
      </c>
      <c r="AQ4" s="2">
        <v>43.646500000000003</v>
      </c>
      <c r="AR4" s="2">
        <v>42.897199999999998</v>
      </c>
      <c r="AT4" s="2">
        <f t="shared" ref="AT4:AT14" si="0">AVERAGE(B4:AR4)</f>
        <v>43.265525581395352</v>
      </c>
      <c r="AU4" s="2">
        <f t="shared" ref="AU4:AU14" si="1">100*AT4/$AT$14</f>
        <v>43.267770474323918</v>
      </c>
      <c r="AV4" s="2">
        <f>STDEV(B4:AR4)</f>
        <v>0.79867739482013433</v>
      </c>
      <c r="AX4" s="2">
        <v>45.656865514488317</v>
      </c>
      <c r="BD4" s="16"/>
    </row>
    <row r="5" spans="1:56">
      <c r="A5" s="16" t="s">
        <v>2</v>
      </c>
      <c r="B5" s="2">
        <v>4.1368</v>
      </c>
      <c r="C5" s="2">
        <v>4.3788999999999998</v>
      </c>
      <c r="D5" s="2">
        <v>4.3182999999999998</v>
      </c>
      <c r="E5" s="2">
        <v>4.2304000000000004</v>
      </c>
      <c r="F5" s="2">
        <v>4.1623000000000001</v>
      </c>
      <c r="G5" s="2">
        <v>4.4484000000000004</v>
      </c>
      <c r="H5" s="2">
        <v>4.0274999999999999</v>
      </c>
      <c r="I5" s="2">
        <v>4.3605999999999998</v>
      </c>
      <c r="J5" s="2">
        <v>4.4874999999999998</v>
      </c>
      <c r="K5" s="2">
        <v>4.4086999999999996</v>
      </c>
      <c r="L5" s="2">
        <v>4.4885000000000002</v>
      </c>
      <c r="M5" s="2">
        <v>4.5789999999999997</v>
      </c>
      <c r="N5" s="2">
        <v>4.5305999999999997</v>
      </c>
      <c r="O5" s="2">
        <v>4.3830999999999998</v>
      </c>
      <c r="P5" s="2">
        <v>4.4181999999999997</v>
      </c>
      <c r="Q5" s="2">
        <v>4.6332000000000004</v>
      </c>
      <c r="R5" s="2">
        <v>4.1234000000000002</v>
      </c>
      <c r="S5" s="2">
        <v>4.2765000000000004</v>
      </c>
      <c r="T5" s="2">
        <v>4.2442000000000002</v>
      </c>
      <c r="U5" s="2">
        <v>4.3776999999999999</v>
      </c>
      <c r="V5" s="2">
        <v>4.6702000000000004</v>
      </c>
      <c r="W5" s="2">
        <v>4.6550000000000002</v>
      </c>
      <c r="X5" s="2">
        <v>4.1586999999999996</v>
      </c>
      <c r="Y5" s="2">
        <v>4.1363000000000003</v>
      </c>
      <c r="Z5" s="2">
        <v>4.5625</v>
      </c>
      <c r="AA5" s="2">
        <v>4.5609999999999999</v>
      </c>
      <c r="AB5" s="2">
        <v>4.5843999999999996</v>
      </c>
      <c r="AC5" s="2">
        <v>4.3730000000000002</v>
      </c>
      <c r="AD5" s="2">
        <v>4.3956999999999997</v>
      </c>
      <c r="AE5" s="2">
        <v>4.3324999999999996</v>
      </c>
      <c r="AF5" s="2">
        <v>4.3914</v>
      </c>
      <c r="AG5" s="2">
        <v>4.4185999999999996</v>
      </c>
      <c r="AH5" s="2">
        <v>4.0419</v>
      </c>
      <c r="AI5" s="2">
        <v>4.8440000000000003</v>
      </c>
      <c r="AJ5" s="2">
        <v>4.3349000000000002</v>
      </c>
      <c r="AK5" s="2">
        <v>4.6345000000000001</v>
      </c>
      <c r="AL5" s="2">
        <v>4.2962999999999996</v>
      </c>
      <c r="AM5" s="2">
        <v>4.6009000000000002</v>
      </c>
      <c r="AN5" s="2">
        <v>4.3695000000000004</v>
      </c>
      <c r="AO5" s="2">
        <v>4.4760999999999997</v>
      </c>
      <c r="AP5" s="2">
        <v>5.1097999999999999</v>
      </c>
      <c r="AQ5" s="2">
        <v>4.2313000000000001</v>
      </c>
      <c r="AR5" s="2">
        <v>4.6719999999999997</v>
      </c>
      <c r="AT5" s="2">
        <f t="shared" si="0"/>
        <v>4.4154488372093033</v>
      </c>
      <c r="AU5" s="2">
        <f t="shared" si="1"/>
        <v>4.4156779390112089</v>
      </c>
      <c r="AV5" s="2">
        <f t="shared" ref="AV5:AV15" si="2">STDEV(B5:AR5)</f>
        <v>0.21474159041363561</v>
      </c>
      <c r="AX5" s="2">
        <v>3.5000031210340508</v>
      </c>
      <c r="BD5" s="16"/>
    </row>
    <row r="6" spans="1:56">
      <c r="A6" s="16" t="s">
        <v>3</v>
      </c>
      <c r="B6" s="2">
        <v>13.1432</v>
      </c>
      <c r="C6" s="2">
        <v>15.714499999999999</v>
      </c>
      <c r="D6" s="2">
        <v>15.904400000000001</v>
      </c>
      <c r="E6" s="2">
        <v>15.420199999999999</v>
      </c>
      <c r="F6" s="2">
        <v>14.5442</v>
      </c>
      <c r="G6" s="2">
        <v>13.700100000000001</v>
      </c>
      <c r="H6" s="2">
        <v>13.4023</v>
      </c>
      <c r="I6" s="2">
        <v>14.226699999999999</v>
      </c>
      <c r="J6" s="2">
        <v>15.388</v>
      </c>
      <c r="K6" s="2">
        <v>13.5237</v>
      </c>
      <c r="L6" s="2">
        <v>14.314399999999999</v>
      </c>
      <c r="M6" s="2">
        <v>13.5137</v>
      </c>
      <c r="N6" s="2">
        <v>13.6305</v>
      </c>
      <c r="O6" s="2">
        <v>13.6897</v>
      </c>
      <c r="P6" s="2">
        <v>13.4628</v>
      </c>
      <c r="Q6" s="2">
        <v>13.5762</v>
      </c>
      <c r="R6" s="2">
        <v>13.749599999999999</v>
      </c>
      <c r="S6" s="2">
        <v>13.7386</v>
      </c>
      <c r="T6" s="2">
        <v>13.513299999999999</v>
      </c>
      <c r="U6" s="2">
        <v>13.7751</v>
      </c>
      <c r="V6" s="2">
        <v>13.819100000000001</v>
      </c>
      <c r="W6" s="2">
        <v>14.5063</v>
      </c>
      <c r="X6" s="2">
        <v>14.3276</v>
      </c>
      <c r="Y6" s="2">
        <v>13.645300000000001</v>
      </c>
      <c r="Z6" s="2">
        <v>13.675800000000001</v>
      </c>
      <c r="AA6" s="2">
        <v>13.675599999999999</v>
      </c>
      <c r="AB6" s="2">
        <v>14.467000000000001</v>
      </c>
      <c r="AC6" s="2">
        <v>15.6157</v>
      </c>
      <c r="AD6" s="2">
        <v>13.730600000000001</v>
      </c>
      <c r="AE6" s="2">
        <v>13.3285</v>
      </c>
      <c r="AF6" s="2">
        <v>14.142200000000001</v>
      </c>
      <c r="AG6" s="2">
        <v>14.4567</v>
      </c>
      <c r="AH6" s="2">
        <v>13.1937</v>
      </c>
      <c r="AI6" s="2">
        <v>14.456300000000001</v>
      </c>
      <c r="AJ6" s="2">
        <v>14.265700000000001</v>
      </c>
      <c r="AK6" s="2">
        <v>13.684900000000001</v>
      </c>
      <c r="AL6" s="2">
        <v>14.1859</v>
      </c>
      <c r="AM6" s="2">
        <v>13.848800000000001</v>
      </c>
      <c r="AN6" s="2">
        <v>14.131399999999999</v>
      </c>
      <c r="AO6" s="2">
        <v>13.5588</v>
      </c>
      <c r="AP6" s="2">
        <v>13.8733</v>
      </c>
      <c r="AQ6" s="2">
        <v>13.723000000000001</v>
      </c>
      <c r="AR6" s="2">
        <v>13.6792</v>
      </c>
      <c r="AT6" s="2">
        <f t="shared" si="0"/>
        <v>14.044711627906974</v>
      </c>
      <c r="AU6" s="2">
        <f t="shared" si="1"/>
        <v>14.045440357614833</v>
      </c>
      <c r="AV6" s="2">
        <f t="shared" si="2"/>
        <v>0.68035317796445571</v>
      </c>
      <c r="AX6" s="2">
        <v>8.7338610086772981</v>
      </c>
      <c r="BD6" s="16"/>
    </row>
    <row r="7" spans="1:56">
      <c r="A7" s="16" t="s">
        <v>4</v>
      </c>
      <c r="B7" s="2">
        <v>12.881</v>
      </c>
      <c r="C7" s="2">
        <v>10.6957</v>
      </c>
      <c r="D7" s="2">
        <v>10.716699999999999</v>
      </c>
      <c r="E7" s="2">
        <v>10.921799999999999</v>
      </c>
      <c r="F7" s="2">
        <v>12.3729</v>
      </c>
      <c r="G7" s="2">
        <v>13.851699999999999</v>
      </c>
      <c r="H7" s="2">
        <v>12.805199999999999</v>
      </c>
      <c r="I7" s="2">
        <v>11.6625</v>
      </c>
      <c r="J7" s="2">
        <v>10.369199999999999</v>
      </c>
      <c r="K7" s="2">
        <v>12.213100000000001</v>
      </c>
      <c r="L7" s="2">
        <v>12.5541</v>
      </c>
      <c r="M7" s="2">
        <v>11.8179</v>
      </c>
      <c r="N7" s="2">
        <v>12.924300000000001</v>
      </c>
      <c r="O7" s="2">
        <v>12.840999999999999</v>
      </c>
      <c r="P7" s="2">
        <v>12.4086</v>
      </c>
      <c r="Q7" s="2">
        <v>12.2997</v>
      </c>
      <c r="R7" s="2">
        <v>12.373699999999999</v>
      </c>
      <c r="S7" s="2">
        <v>11.457599999999999</v>
      </c>
      <c r="T7" s="2">
        <v>10.9643</v>
      </c>
      <c r="U7" s="2">
        <v>12.482100000000001</v>
      </c>
      <c r="V7" s="2">
        <v>12.898199999999999</v>
      </c>
      <c r="W7" s="2">
        <v>13.0046</v>
      </c>
      <c r="X7" s="2">
        <v>12.045</v>
      </c>
      <c r="Y7" s="2">
        <v>12.5451</v>
      </c>
      <c r="Z7" s="2">
        <v>12.174899999999999</v>
      </c>
      <c r="AA7" s="2">
        <v>12.1778</v>
      </c>
      <c r="AB7" s="2">
        <v>13.0822</v>
      </c>
      <c r="AC7" s="2">
        <v>10.1645</v>
      </c>
      <c r="AD7" s="2">
        <v>13.2883</v>
      </c>
      <c r="AE7" s="2">
        <v>12.302</v>
      </c>
      <c r="AF7" s="2">
        <v>11.170500000000001</v>
      </c>
      <c r="AG7" s="2">
        <v>11.405799999999999</v>
      </c>
      <c r="AH7" s="2">
        <v>13.380100000000001</v>
      </c>
      <c r="AI7" s="2">
        <v>13.3407</v>
      </c>
      <c r="AJ7" s="2">
        <v>11.2392</v>
      </c>
      <c r="AK7" s="2">
        <v>12.3642</v>
      </c>
      <c r="AL7" s="2">
        <v>10.922800000000001</v>
      </c>
      <c r="AM7" s="2">
        <v>14.5763</v>
      </c>
      <c r="AN7" s="2">
        <v>12.3871</v>
      </c>
      <c r="AO7" s="2">
        <v>12.7784</v>
      </c>
      <c r="AP7" s="2">
        <v>15.6</v>
      </c>
      <c r="AQ7" s="2">
        <v>11.785</v>
      </c>
      <c r="AR7" s="2">
        <v>14.0587</v>
      </c>
      <c r="AT7" s="2">
        <f t="shared" si="0"/>
        <v>12.309406976744187</v>
      </c>
      <c r="AU7" s="2">
        <f t="shared" si="1"/>
        <v>12.310045667718251</v>
      </c>
      <c r="AV7" s="2">
        <f t="shared" si="2"/>
        <v>1.1108116996561674</v>
      </c>
      <c r="AX7" s="2">
        <v>10.863276844298598</v>
      </c>
      <c r="BD7" s="16"/>
    </row>
    <row r="8" spans="1:56">
      <c r="A8" s="16" t="s">
        <v>5</v>
      </c>
      <c r="B8" s="2">
        <v>0.2455</v>
      </c>
      <c r="C8" s="2">
        <v>0.1263</v>
      </c>
      <c r="D8" s="2">
        <v>0.1547</v>
      </c>
      <c r="E8" s="2">
        <v>0.19400000000000001</v>
      </c>
      <c r="F8" s="2">
        <v>0.1449</v>
      </c>
      <c r="G8" s="2">
        <v>0.18379999999999999</v>
      </c>
      <c r="H8" s="2">
        <v>0.16270000000000001</v>
      </c>
      <c r="I8" s="2">
        <v>0.1067</v>
      </c>
      <c r="J8" s="2">
        <v>0.14879999999999999</v>
      </c>
      <c r="K8" s="2">
        <v>0.18659999999999999</v>
      </c>
      <c r="L8" s="2">
        <v>0.22500000000000001</v>
      </c>
      <c r="M8" s="2">
        <v>0.2266</v>
      </c>
      <c r="N8" s="2">
        <v>0.25219999999999998</v>
      </c>
      <c r="O8" s="2">
        <v>0.17180000000000001</v>
      </c>
      <c r="P8" s="2">
        <v>0.17100000000000001</v>
      </c>
      <c r="Q8" s="2">
        <v>0.24479999999999999</v>
      </c>
      <c r="R8" s="2">
        <v>0.20860000000000001</v>
      </c>
      <c r="S8" s="2">
        <v>0.1462</v>
      </c>
      <c r="T8" s="2">
        <v>0.1502</v>
      </c>
      <c r="U8" s="2">
        <v>0.13819999999999999</v>
      </c>
      <c r="V8" s="2">
        <v>0.14549999999999999</v>
      </c>
      <c r="W8" s="2">
        <v>0.124</v>
      </c>
      <c r="X8" s="2">
        <v>0.16189999999999999</v>
      </c>
      <c r="Y8" s="2">
        <v>0.1593</v>
      </c>
      <c r="Z8" s="2">
        <v>0.16750000000000001</v>
      </c>
      <c r="AA8" s="2">
        <v>9.9199999999999997E-2</v>
      </c>
      <c r="AB8" s="2">
        <v>0.15040000000000001</v>
      </c>
      <c r="AC8" s="2">
        <v>0.19900000000000001</v>
      </c>
      <c r="AD8" s="2">
        <v>0.19620000000000001</v>
      </c>
      <c r="AE8" s="2">
        <v>0.23419999999999999</v>
      </c>
      <c r="AF8" s="2">
        <v>0.20849999999999999</v>
      </c>
      <c r="AG8" s="2">
        <v>0.21160000000000001</v>
      </c>
      <c r="AH8" s="2">
        <v>0.20619999999999999</v>
      </c>
      <c r="AI8" s="2">
        <v>9.9699999999999997E-2</v>
      </c>
      <c r="AJ8" s="2">
        <v>0.16600000000000001</v>
      </c>
      <c r="AK8" s="2">
        <v>0.2011</v>
      </c>
      <c r="AL8" s="2">
        <v>0.13189999999999999</v>
      </c>
      <c r="AM8" s="2">
        <v>0.20419999999999999</v>
      </c>
      <c r="AN8" s="2">
        <v>0.1716</v>
      </c>
      <c r="AO8" s="2">
        <v>9.2200000000000004E-2</v>
      </c>
      <c r="AP8" s="2">
        <v>0.18260000000000001</v>
      </c>
      <c r="AQ8" s="2">
        <v>0.15490000000000001</v>
      </c>
      <c r="AR8" s="2">
        <v>0.12509999999999999</v>
      </c>
      <c r="AT8" s="2">
        <f t="shared" si="0"/>
        <v>0.17166046511627908</v>
      </c>
      <c r="AU8" s="2">
        <f t="shared" si="1"/>
        <v>0.17166937196206625</v>
      </c>
      <c r="AV8" s="2">
        <f t="shared" si="2"/>
        <v>4.1239117696065419E-2</v>
      </c>
      <c r="AX8" s="2">
        <v>0.15343475594626291</v>
      </c>
      <c r="BD8" s="16"/>
    </row>
    <row r="9" spans="1:56">
      <c r="A9" s="16" t="s">
        <v>6</v>
      </c>
      <c r="B9" s="2">
        <v>11.1355</v>
      </c>
      <c r="C9" s="2">
        <v>5.4954999999999998</v>
      </c>
      <c r="D9" s="2">
        <v>5.9012000000000002</v>
      </c>
      <c r="E9" s="2">
        <v>5.4515000000000002</v>
      </c>
      <c r="F9" s="2">
        <v>8.7553000000000001</v>
      </c>
      <c r="G9" s="2">
        <v>10.4977</v>
      </c>
      <c r="H9" s="2">
        <v>11.300700000000001</v>
      </c>
      <c r="I9" s="2">
        <v>7.9573</v>
      </c>
      <c r="J9" s="2">
        <v>6.3852000000000002</v>
      </c>
      <c r="K9" s="2">
        <v>10.2332</v>
      </c>
      <c r="L9" s="2">
        <v>7.6394000000000002</v>
      </c>
      <c r="M9" s="2">
        <v>8.2594999999999992</v>
      </c>
      <c r="N9" s="2">
        <v>9.3640000000000008</v>
      </c>
      <c r="O9" s="2">
        <v>8.5763999999999996</v>
      </c>
      <c r="P9" s="2">
        <v>9.2881</v>
      </c>
      <c r="Q9" s="2">
        <v>8.6035000000000004</v>
      </c>
      <c r="R9" s="2">
        <v>8.7296999999999993</v>
      </c>
      <c r="S9" s="2">
        <v>8.2172000000000001</v>
      </c>
      <c r="T9" s="2">
        <v>8.0213000000000001</v>
      </c>
      <c r="U9" s="2">
        <v>8.7147000000000006</v>
      </c>
      <c r="V9" s="2">
        <v>7.9988000000000001</v>
      </c>
      <c r="W9" s="2">
        <v>7.8209</v>
      </c>
      <c r="X9" s="2">
        <v>8.7157</v>
      </c>
      <c r="Y9" s="2">
        <v>9.6788000000000007</v>
      </c>
      <c r="Z9" s="2">
        <v>9.3094000000000001</v>
      </c>
      <c r="AA9" s="2">
        <v>7.3640999999999996</v>
      </c>
      <c r="AB9" s="2">
        <v>7.1383000000000001</v>
      </c>
      <c r="AC9" s="2">
        <v>5.4805000000000001</v>
      </c>
      <c r="AD9" s="2">
        <v>9.6615000000000002</v>
      </c>
      <c r="AE9" s="2">
        <v>10.4719</v>
      </c>
      <c r="AF9" s="2">
        <v>8.2390000000000008</v>
      </c>
      <c r="AG9" s="2">
        <v>7.9448999999999996</v>
      </c>
      <c r="AH9" s="2">
        <v>11.911300000000001</v>
      </c>
      <c r="AI9" s="2">
        <v>7.6708999999999996</v>
      </c>
      <c r="AJ9" s="2">
        <v>7.7663000000000002</v>
      </c>
      <c r="AK9" s="2">
        <v>8.5950000000000006</v>
      </c>
      <c r="AL9" s="2">
        <v>7.1219000000000001</v>
      </c>
      <c r="AM9" s="2">
        <v>9.3412000000000006</v>
      </c>
      <c r="AN9" s="2">
        <v>8.3851999999999993</v>
      </c>
      <c r="AO9" s="2">
        <v>8.6016999999999992</v>
      </c>
      <c r="AP9" s="2">
        <v>7.5835999999999997</v>
      </c>
      <c r="AQ9" s="2">
        <v>8.6050000000000004</v>
      </c>
      <c r="AR9" s="2">
        <v>9.0105000000000004</v>
      </c>
      <c r="AT9" s="2">
        <f t="shared" si="0"/>
        <v>8.4405418604651157</v>
      </c>
      <c r="AU9" s="2">
        <f t="shared" si="1"/>
        <v>8.4409798099059508</v>
      </c>
      <c r="AV9" s="2">
        <f t="shared" si="2"/>
        <v>1.4753693555679024</v>
      </c>
      <c r="AX9" s="2">
        <v>13.278425961681528</v>
      </c>
      <c r="BD9" s="16"/>
    </row>
    <row r="10" spans="1:56">
      <c r="A10" s="16" t="s">
        <v>7</v>
      </c>
      <c r="B10" s="2">
        <v>9.1565999999999992</v>
      </c>
      <c r="C10" s="2">
        <v>10.3468</v>
      </c>
      <c r="D10" s="2">
        <v>10.545400000000001</v>
      </c>
      <c r="E10" s="2">
        <v>10.677300000000001</v>
      </c>
      <c r="F10" s="2">
        <v>10.5044</v>
      </c>
      <c r="G10" s="2">
        <v>10.149699999999999</v>
      </c>
      <c r="H10" s="2">
        <v>9.7970000000000006</v>
      </c>
      <c r="I10" s="2">
        <v>11.2323</v>
      </c>
      <c r="J10" s="2">
        <v>11.264900000000001</v>
      </c>
      <c r="K10" s="2">
        <v>10.1488</v>
      </c>
      <c r="L10" s="2">
        <v>11.696400000000001</v>
      </c>
      <c r="M10" s="2">
        <v>11.638999999999999</v>
      </c>
      <c r="N10" s="2">
        <v>11.413500000000001</v>
      </c>
      <c r="O10" s="2">
        <v>10.673299999999999</v>
      </c>
      <c r="P10" s="2">
        <v>10.786099999999999</v>
      </c>
      <c r="Q10" s="2">
        <v>10.697699999999999</v>
      </c>
      <c r="R10" s="2">
        <v>11.1044</v>
      </c>
      <c r="S10" s="2">
        <v>11.450200000000001</v>
      </c>
      <c r="T10" s="2">
        <v>12.0587</v>
      </c>
      <c r="U10" s="2">
        <v>11.4153</v>
      </c>
      <c r="V10" s="2">
        <v>11.5686</v>
      </c>
      <c r="W10" s="2">
        <v>10.656000000000001</v>
      </c>
      <c r="X10" s="2">
        <v>9.7738999999999994</v>
      </c>
      <c r="Y10" s="2">
        <v>10.2966</v>
      </c>
      <c r="Z10" s="2">
        <v>10.3475</v>
      </c>
      <c r="AA10" s="2">
        <v>12.604900000000001</v>
      </c>
      <c r="AB10" s="2">
        <v>11.104799999999999</v>
      </c>
      <c r="AC10" s="2">
        <v>10.353899999999999</v>
      </c>
      <c r="AD10" s="2">
        <v>10.859299999999999</v>
      </c>
      <c r="AE10" s="2">
        <v>11.1312</v>
      </c>
      <c r="AF10" s="2">
        <v>10.824</v>
      </c>
      <c r="AG10" s="2">
        <v>10.4076</v>
      </c>
      <c r="AH10" s="2">
        <v>9.5251999999999999</v>
      </c>
      <c r="AI10" s="2">
        <v>11.370200000000001</v>
      </c>
      <c r="AJ10" s="2">
        <v>11.161199999999999</v>
      </c>
      <c r="AK10" s="2">
        <v>11.3887</v>
      </c>
      <c r="AL10" s="2">
        <v>11.7079</v>
      </c>
      <c r="AM10" s="2">
        <v>10.033799999999999</v>
      </c>
      <c r="AN10" s="2">
        <v>11.255000000000001</v>
      </c>
      <c r="AO10" s="2">
        <v>11.4862</v>
      </c>
      <c r="AP10" s="2">
        <v>10.526199999999999</v>
      </c>
      <c r="AQ10" s="2">
        <v>12.288500000000001</v>
      </c>
      <c r="AR10" s="2">
        <v>11.3383</v>
      </c>
      <c r="AT10" s="2">
        <f t="shared" si="0"/>
        <v>10.90156511627907</v>
      </c>
      <c r="AU10" s="2">
        <f t="shared" si="1"/>
        <v>10.902130759388934</v>
      </c>
      <c r="AV10" s="2">
        <f t="shared" si="2"/>
        <v>0.72885193312552854</v>
      </c>
      <c r="AX10" s="2">
        <v>12.325774652222135</v>
      </c>
      <c r="BD10" s="16"/>
    </row>
    <row r="11" spans="1:56">
      <c r="A11" s="16" t="s">
        <v>8</v>
      </c>
      <c r="B11" s="2">
        <v>3.7029999999999998</v>
      </c>
      <c r="C11" s="2">
        <v>4.4462999999999999</v>
      </c>
      <c r="D11" s="2">
        <v>4.2878999999999996</v>
      </c>
      <c r="E11" s="2">
        <v>4.4118000000000004</v>
      </c>
      <c r="F11" s="2">
        <v>4.0633999999999997</v>
      </c>
      <c r="G11" s="2">
        <v>3.6753999999999998</v>
      </c>
      <c r="H11" s="2">
        <v>3.5996000000000001</v>
      </c>
      <c r="I11" s="2">
        <v>3.8128000000000002</v>
      </c>
      <c r="J11" s="2">
        <v>4.2869000000000002</v>
      </c>
      <c r="K11" s="2">
        <v>3.8908999999999998</v>
      </c>
      <c r="L11" s="2">
        <v>4.0636999999999999</v>
      </c>
      <c r="M11" s="2">
        <v>3.6730999999999998</v>
      </c>
      <c r="N11" s="2">
        <v>3.6272000000000002</v>
      </c>
      <c r="O11" s="2">
        <v>4.0088999999999997</v>
      </c>
      <c r="P11" s="2">
        <v>3.5415000000000001</v>
      </c>
      <c r="Q11" s="2">
        <v>3.7368000000000001</v>
      </c>
      <c r="R11" s="2">
        <v>3.7128000000000001</v>
      </c>
      <c r="S11" s="2">
        <v>3.6909000000000001</v>
      </c>
      <c r="T11" s="2">
        <v>3.7988</v>
      </c>
      <c r="U11" s="2">
        <v>3.6377999999999999</v>
      </c>
      <c r="V11" s="2">
        <v>3.5344000000000002</v>
      </c>
      <c r="W11" s="2">
        <v>3.9857999999999998</v>
      </c>
      <c r="X11" s="2">
        <v>3.8359999999999999</v>
      </c>
      <c r="Y11" s="2">
        <v>3.8302999999999998</v>
      </c>
      <c r="Z11" s="2">
        <v>3.7873999999999999</v>
      </c>
      <c r="AA11" s="2">
        <v>3.8298000000000001</v>
      </c>
      <c r="AB11" s="2">
        <v>4.0740999999999996</v>
      </c>
      <c r="AC11" s="2">
        <v>4.6273</v>
      </c>
      <c r="AD11" s="2">
        <v>3.5785</v>
      </c>
      <c r="AE11" s="2">
        <v>3.4611999999999998</v>
      </c>
      <c r="AF11" s="2">
        <v>3.8936000000000002</v>
      </c>
      <c r="AG11" s="2">
        <v>3.9706999999999999</v>
      </c>
      <c r="AH11" s="2">
        <v>3.5446</v>
      </c>
      <c r="AI11" s="2">
        <v>3.7900999999999998</v>
      </c>
      <c r="AJ11" s="2">
        <v>3.9495</v>
      </c>
      <c r="AK11" s="2">
        <v>3.8841000000000001</v>
      </c>
      <c r="AL11" s="2">
        <v>3.9073000000000002</v>
      </c>
      <c r="AM11" s="2">
        <v>3.8083</v>
      </c>
      <c r="AN11" s="2">
        <v>3.7187000000000001</v>
      </c>
      <c r="AO11" s="2">
        <v>3.7976000000000001</v>
      </c>
      <c r="AP11" s="2">
        <v>3.9022000000000001</v>
      </c>
      <c r="AQ11" s="2">
        <v>3.61</v>
      </c>
      <c r="AR11" s="2">
        <v>3.6646999999999998</v>
      </c>
      <c r="AT11" s="2">
        <f t="shared" si="0"/>
        <v>3.8524581395348845</v>
      </c>
      <c r="AU11" s="2">
        <f t="shared" si="1"/>
        <v>3.852658029768941</v>
      </c>
      <c r="AV11" s="2">
        <f t="shared" si="2"/>
        <v>0.25888466565392004</v>
      </c>
      <c r="AX11" s="2">
        <v>3.9411459000082094</v>
      </c>
      <c r="BD11" s="16"/>
    </row>
    <row r="12" spans="1:56">
      <c r="A12" s="16" t="s">
        <v>9</v>
      </c>
      <c r="B12" s="2">
        <v>1.696</v>
      </c>
      <c r="C12" s="2">
        <v>2.0501</v>
      </c>
      <c r="D12" s="2">
        <v>2.0459000000000001</v>
      </c>
      <c r="E12" s="2">
        <v>2.0032000000000001</v>
      </c>
      <c r="F12" s="2">
        <v>1.7854000000000001</v>
      </c>
      <c r="G12" s="2">
        <v>1.6254999999999999</v>
      </c>
      <c r="H12" s="2">
        <v>1.5995999999999999</v>
      </c>
      <c r="I12" s="2">
        <v>1.7219</v>
      </c>
      <c r="J12" s="2">
        <v>1.8434999999999999</v>
      </c>
      <c r="K12" s="2">
        <v>1.6916</v>
      </c>
      <c r="L12" s="2">
        <v>1.7773000000000001</v>
      </c>
      <c r="M12" s="2">
        <v>1.595</v>
      </c>
      <c r="N12" s="2">
        <v>1.633</v>
      </c>
      <c r="O12" s="2">
        <v>1.7697000000000001</v>
      </c>
      <c r="P12" s="2">
        <v>1.5761000000000001</v>
      </c>
      <c r="Q12" s="2">
        <v>1.6460999999999999</v>
      </c>
      <c r="R12" s="2">
        <v>1.6997</v>
      </c>
      <c r="S12" s="2">
        <v>1.6006</v>
      </c>
      <c r="T12" s="2">
        <v>1.6592</v>
      </c>
      <c r="U12" s="2">
        <v>1.5584</v>
      </c>
      <c r="V12" s="2">
        <v>1.5915999999999999</v>
      </c>
      <c r="W12" s="2">
        <v>1.6978</v>
      </c>
      <c r="X12" s="2">
        <v>1.8116000000000001</v>
      </c>
      <c r="Y12" s="2">
        <v>1.6031</v>
      </c>
      <c r="Z12" s="2">
        <v>1.7212000000000001</v>
      </c>
      <c r="AA12" s="2">
        <v>1.6189</v>
      </c>
      <c r="AB12" s="2">
        <v>1.7802</v>
      </c>
      <c r="AC12" s="2">
        <v>2.0013999999999998</v>
      </c>
      <c r="AD12" s="2">
        <v>1.6536999999999999</v>
      </c>
      <c r="AE12" s="2">
        <v>1.5569999999999999</v>
      </c>
      <c r="AF12" s="2">
        <v>1.7804</v>
      </c>
      <c r="AG12" s="2">
        <v>1.8547</v>
      </c>
      <c r="AH12" s="2">
        <v>1.6512</v>
      </c>
      <c r="AI12" s="2">
        <v>1.6546000000000001</v>
      </c>
      <c r="AJ12" s="2">
        <v>1.7930999999999999</v>
      </c>
      <c r="AK12" s="2">
        <v>1.7329000000000001</v>
      </c>
      <c r="AL12" s="2">
        <v>1.7915000000000001</v>
      </c>
      <c r="AM12" s="2">
        <v>1.7022999999999999</v>
      </c>
      <c r="AN12" s="2">
        <v>1.6032</v>
      </c>
      <c r="AO12" s="2">
        <v>1.5264</v>
      </c>
      <c r="AP12" s="2">
        <v>1.7589999999999999</v>
      </c>
      <c r="AQ12" s="2">
        <v>1.6669</v>
      </c>
      <c r="AR12" s="2">
        <v>1.6859999999999999</v>
      </c>
      <c r="AT12" s="2">
        <f t="shared" si="0"/>
        <v>1.7166627906976741</v>
      </c>
      <c r="AU12" s="2">
        <f t="shared" si="1"/>
        <v>1.7167518621721978</v>
      </c>
      <c r="AV12" s="2">
        <f t="shared" si="2"/>
        <v>0.12912053619861194</v>
      </c>
      <c r="AX12" s="2">
        <v>1.1555374566715186</v>
      </c>
      <c r="BD12" s="16"/>
    </row>
    <row r="13" spans="1:56">
      <c r="A13" s="16" t="s">
        <v>10</v>
      </c>
      <c r="B13" s="2">
        <v>0.87209999999999999</v>
      </c>
      <c r="C13" s="2">
        <v>1.0624</v>
      </c>
      <c r="D13" s="2">
        <v>1.0427</v>
      </c>
      <c r="E13" s="2">
        <v>0.99790000000000001</v>
      </c>
      <c r="F13" s="2">
        <v>0.89219999999999999</v>
      </c>
      <c r="G13" s="2">
        <v>0.89339999999999997</v>
      </c>
      <c r="H13" s="2">
        <v>0.87229999999999996</v>
      </c>
      <c r="I13" s="2">
        <v>0.85460000000000003</v>
      </c>
      <c r="J13" s="2">
        <v>0.94550000000000001</v>
      </c>
      <c r="K13" s="2">
        <v>0.96430000000000005</v>
      </c>
      <c r="L13" s="2">
        <v>0.8216</v>
      </c>
      <c r="M13" s="2">
        <v>0.85540000000000005</v>
      </c>
      <c r="N13" s="2">
        <v>0.78049999999999997</v>
      </c>
      <c r="O13" s="2">
        <v>0.85270000000000001</v>
      </c>
      <c r="P13" s="2">
        <v>0.86950000000000005</v>
      </c>
      <c r="Q13" s="2">
        <v>0.86019999999999996</v>
      </c>
      <c r="R13" s="2">
        <v>0.84789999999999999</v>
      </c>
      <c r="S13" s="2">
        <v>0.91120000000000001</v>
      </c>
      <c r="T13" s="2">
        <v>0.8508</v>
      </c>
      <c r="U13" s="2">
        <v>0.85289999999999999</v>
      </c>
      <c r="V13" s="2">
        <v>0.80940000000000001</v>
      </c>
      <c r="W13" s="2">
        <v>0.90410000000000001</v>
      </c>
      <c r="X13" s="2">
        <v>0.91790000000000005</v>
      </c>
      <c r="Y13" s="2">
        <v>0.87070000000000003</v>
      </c>
      <c r="Z13" s="2">
        <v>0.8448</v>
      </c>
      <c r="AA13" s="2">
        <v>0.74470000000000003</v>
      </c>
      <c r="AB13" s="2">
        <v>0.9194</v>
      </c>
      <c r="AC13" s="2">
        <v>0.98509999999999998</v>
      </c>
      <c r="AD13" s="2">
        <v>0.82809999999999995</v>
      </c>
      <c r="AE13" s="2">
        <v>0.85499999999999998</v>
      </c>
      <c r="AF13" s="2">
        <v>0.9194</v>
      </c>
      <c r="AG13" s="2">
        <v>0.94750000000000001</v>
      </c>
      <c r="AH13" s="2">
        <v>0.83720000000000006</v>
      </c>
      <c r="AI13" s="2">
        <v>0.85709999999999997</v>
      </c>
      <c r="AJ13" s="2">
        <v>0.86819999999999997</v>
      </c>
      <c r="AK13" s="2">
        <v>0.86990000000000001</v>
      </c>
      <c r="AL13" s="2">
        <v>0.91369999999999996</v>
      </c>
      <c r="AM13" s="2">
        <v>0.86109999999999998</v>
      </c>
      <c r="AN13" s="2">
        <v>0.74170000000000003</v>
      </c>
      <c r="AO13" s="2">
        <v>0.83079999999999998</v>
      </c>
      <c r="AP13" s="2">
        <v>0.81059999999999999</v>
      </c>
      <c r="AQ13" s="2">
        <v>0.85370000000000001</v>
      </c>
      <c r="AR13" s="2">
        <v>0.8135</v>
      </c>
      <c r="AT13" s="2">
        <f t="shared" si="0"/>
        <v>0.87683023255813985</v>
      </c>
      <c r="AU13" s="2">
        <f t="shared" si="1"/>
        <v>0.87687572813370895</v>
      </c>
      <c r="AV13" s="2">
        <f t="shared" si="2"/>
        <v>6.7025739671532594E-2</v>
      </c>
      <c r="AX13" s="2">
        <v>0.39167478497209096</v>
      </c>
      <c r="BD13" s="16"/>
    </row>
    <row r="14" spans="1:56">
      <c r="A14" s="16" t="s">
        <v>28</v>
      </c>
      <c r="B14" s="2">
        <f>SUM(B4:B13)</f>
        <v>99.190000000000012</v>
      </c>
      <c r="C14" s="2">
        <f t="shared" ref="C14:AR14" si="3">SUM(C4:C13)</f>
        <v>98.537199999999984</v>
      </c>
      <c r="D14" s="2">
        <f t="shared" si="3"/>
        <v>98.970200000000006</v>
      </c>
      <c r="E14" s="2">
        <f t="shared" si="3"/>
        <v>98.597500000000011</v>
      </c>
      <c r="F14" s="2">
        <f t="shared" si="3"/>
        <v>101.44320000000002</v>
      </c>
      <c r="G14" s="2">
        <f t="shared" si="3"/>
        <v>100.54819999999999</v>
      </c>
      <c r="H14" s="2">
        <f t="shared" si="3"/>
        <v>101.21669999999999</v>
      </c>
      <c r="I14" s="2">
        <f t="shared" si="3"/>
        <v>99.651300000000006</v>
      </c>
      <c r="J14" s="2">
        <f t="shared" si="3"/>
        <v>99.346599999999995</v>
      </c>
      <c r="K14" s="2">
        <f t="shared" si="3"/>
        <v>100.39959999999998</v>
      </c>
      <c r="L14" s="2">
        <f t="shared" si="3"/>
        <v>102.30569999999999</v>
      </c>
      <c r="M14" s="2">
        <f t="shared" si="3"/>
        <v>99.781700000000015</v>
      </c>
      <c r="N14" s="2">
        <f t="shared" si="3"/>
        <v>101.8338</v>
      </c>
      <c r="O14" s="2">
        <f t="shared" si="3"/>
        <v>99.723899999999986</v>
      </c>
      <c r="P14" s="2">
        <f t="shared" si="3"/>
        <v>98.847700000000003</v>
      </c>
      <c r="Q14" s="2">
        <f t="shared" si="3"/>
        <v>98.877400000000009</v>
      </c>
      <c r="R14" s="2">
        <f t="shared" si="3"/>
        <v>99.840799999999987</v>
      </c>
      <c r="S14" s="2">
        <f t="shared" si="3"/>
        <v>99.117599999999982</v>
      </c>
      <c r="T14" s="2">
        <f t="shared" si="3"/>
        <v>99.479100000000003</v>
      </c>
      <c r="U14" s="2">
        <f t="shared" si="3"/>
        <v>99.729000000000013</v>
      </c>
      <c r="V14" s="2">
        <f t="shared" si="3"/>
        <v>99.089100000000002</v>
      </c>
      <c r="W14" s="2">
        <f t="shared" si="3"/>
        <v>99.457699999999988</v>
      </c>
      <c r="X14" s="2">
        <f t="shared" si="3"/>
        <v>99.69</v>
      </c>
      <c r="Y14" s="2">
        <f t="shared" si="3"/>
        <v>99.494399999999985</v>
      </c>
      <c r="Z14" s="2">
        <f t="shared" si="3"/>
        <v>98.958400000000012</v>
      </c>
      <c r="AA14" s="2">
        <f t="shared" si="3"/>
        <v>100.83829999999999</v>
      </c>
      <c r="AB14" s="2">
        <f t="shared" si="3"/>
        <v>100.70009999999999</v>
      </c>
      <c r="AC14" s="2">
        <f t="shared" si="3"/>
        <v>98.497900000000016</v>
      </c>
      <c r="AD14" s="2">
        <f t="shared" si="3"/>
        <v>101.56540000000003</v>
      </c>
      <c r="AE14" s="2">
        <f t="shared" si="3"/>
        <v>100.54540000000001</v>
      </c>
      <c r="AF14" s="2">
        <f t="shared" si="3"/>
        <v>99.126800000000003</v>
      </c>
      <c r="AG14" s="2">
        <f t="shared" si="3"/>
        <v>98.681200000000004</v>
      </c>
      <c r="AH14" s="2">
        <f t="shared" si="3"/>
        <v>101.45189999999999</v>
      </c>
      <c r="AI14" s="2">
        <f t="shared" si="3"/>
        <v>100.6093</v>
      </c>
      <c r="AJ14" s="2">
        <f t="shared" si="3"/>
        <v>99.105699999999985</v>
      </c>
      <c r="AK14" s="2">
        <f t="shared" si="3"/>
        <v>100.5072</v>
      </c>
      <c r="AL14" s="2">
        <f t="shared" si="3"/>
        <v>99.364500000000007</v>
      </c>
      <c r="AM14" s="2">
        <f t="shared" si="3"/>
        <v>101.1135</v>
      </c>
      <c r="AN14" s="2">
        <f t="shared" si="3"/>
        <v>99.454999999999984</v>
      </c>
      <c r="AO14" s="2">
        <f t="shared" si="3"/>
        <v>99.986199999999997</v>
      </c>
      <c r="AP14" s="2">
        <f t="shared" si="3"/>
        <v>101.59169999999999</v>
      </c>
      <c r="AQ14" s="2">
        <f t="shared" si="3"/>
        <v>100.56480000000001</v>
      </c>
      <c r="AR14" s="2">
        <f t="shared" si="3"/>
        <v>101.9452</v>
      </c>
      <c r="AT14" s="2">
        <f t="shared" si="0"/>
        <v>99.994811627906969</v>
      </c>
      <c r="AU14" s="2">
        <f t="shared" si="1"/>
        <v>100</v>
      </c>
      <c r="AV14" s="2">
        <f t="shared" si="2"/>
        <v>1.0500199130105645</v>
      </c>
      <c r="AX14" s="2">
        <v>100</v>
      </c>
    </row>
    <row r="15" spans="1:56" s="32" customFormat="1">
      <c r="A15" s="36" t="s">
        <v>671</v>
      </c>
      <c r="B15" s="32">
        <v>0.60645967756311425</v>
      </c>
      <c r="C15" s="32">
        <v>0.47805352196619921</v>
      </c>
      <c r="D15" s="32">
        <v>0.49535571116857996</v>
      </c>
      <c r="E15" s="32">
        <v>0.4708331187570281</v>
      </c>
      <c r="F15" s="32">
        <v>0.55779563170640756</v>
      </c>
      <c r="G15" s="32">
        <v>0.57464249095992737</v>
      </c>
      <c r="H15" s="32">
        <v>0.61137204063440709</v>
      </c>
      <c r="I15" s="32">
        <v>0.548789517464222</v>
      </c>
      <c r="J15" s="32">
        <v>0.5232863422903673</v>
      </c>
      <c r="K15" s="32">
        <v>0.59897547118619443</v>
      </c>
      <c r="L15" s="32">
        <v>0.52032420088810827</v>
      </c>
      <c r="M15" s="32">
        <v>0.55473442518344973</v>
      </c>
      <c r="N15" s="32">
        <v>0.56361171381775788</v>
      </c>
      <c r="O15" s="32">
        <v>0.54349998124498999</v>
      </c>
      <c r="P15" s="32">
        <v>0.5716078324017726</v>
      </c>
      <c r="Q15" s="32">
        <v>0.5549432583935302</v>
      </c>
      <c r="R15" s="32">
        <v>0.55705728136065258</v>
      </c>
      <c r="S15" s="32">
        <v>0.56110457313322704</v>
      </c>
      <c r="T15" s="32">
        <v>0.56599417376017036</v>
      </c>
      <c r="U15" s="32">
        <v>0.55447923454136439</v>
      </c>
      <c r="V15" s="32">
        <v>0.52504742288825357</v>
      </c>
      <c r="W15" s="32">
        <v>0.51738457933429738</v>
      </c>
      <c r="X15" s="32">
        <v>0.56329516335295682</v>
      </c>
      <c r="Y15" s="32">
        <v>0.57900194871367705</v>
      </c>
      <c r="Z15" s="32">
        <v>0.5768164387827418</v>
      </c>
      <c r="AA15" s="32">
        <v>0.51875921143925618</v>
      </c>
      <c r="AB15" s="32">
        <v>0.49307344011838983</v>
      </c>
      <c r="AC15" s="32">
        <v>0.49009253270375025</v>
      </c>
      <c r="AD15" s="32">
        <v>0.56447277116269157</v>
      </c>
      <c r="AE15" s="32">
        <v>0.6027659897625135</v>
      </c>
      <c r="AF15" s="32">
        <v>0.56799426672449016</v>
      </c>
      <c r="AG15" s="32">
        <v>0.55390915614683067</v>
      </c>
      <c r="AH15" s="32">
        <v>0.61343845842456546</v>
      </c>
      <c r="AI15" s="32">
        <v>0.5061707613401798</v>
      </c>
      <c r="AJ15" s="32">
        <v>0.55192611715052065</v>
      </c>
      <c r="AK15" s="32">
        <v>0.55340681473885112</v>
      </c>
      <c r="AL15" s="32">
        <v>0.5375273093412305</v>
      </c>
      <c r="AM15" s="32">
        <v>0.53322787057659404</v>
      </c>
      <c r="AN15" s="32">
        <v>0.5468329400669264</v>
      </c>
      <c r="AO15" s="32">
        <v>0.5454426244219337</v>
      </c>
      <c r="AP15" s="32">
        <v>0.46425781076368028</v>
      </c>
      <c r="AQ15" s="32">
        <v>0.5655175448658939</v>
      </c>
      <c r="AR15" s="32">
        <v>0.53325558284046959</v>
      </c>
      <c r="AT15" s="32">
        <v>0.55002027273703069</v>
      </c>
      <c r="AV15" s="32">
        <f t="shared" si="2"/>
        <v>3.6412100806728034E-2</v>
      </c>
    </row>
    <row r="17" spans="1:28">
      <c r="A17" s="29" t="s">
        <v>156</v>
      </c>
      <c r="B17" s="2" t="s">
        <v>157</v>
      </c>
      <c r="C17" s="2" t="s">
        <v>158</v>
      </c>
      <c r="D17" s="2" t="s">
        <v>159</v>
      </c>
      <c r="F17" s="2" t="s">
        <v>612</v>
      </c>
      <c r="G17" s="2" t="s">
        <v>613</v>
      </c>
      <c r="H17" s="2" t="s">
        <v>620</v>
      </c>
      <c r="J17" s="2" t="s">
        <v>670</v>
      </c>
    </row>
    <row r="18" spans="1:28">
      <c r="A18" s="16" t="s">
        <v>1</v>
      </c>
      <c r="B18" s="2">
        <v>41.7254</v>
      </c>
      <c r="C18" s="2">
        <v>41.525120000000001</v>
      </c>
      <c r="D18" s="2">
        <v>41.937890000000003</v>
      </c>
      <c r="F18" s="2">
        <f>AVERAGE(B18:D18)</f>
        <v>41.729469999999999</v>
      </c>
      <c r="G18" s="2">
        <f t="shared" ref="G18:G27" si="4">100*F18/$F$27</f>
        <v>45.919676614557282</v>
      </c>
      <c r="H18" s="2">
        <f>STDEV(B18:D18)</f>
        <v>0.20641509610491279</v>
      </c>
      <c r="J18" s="2">
        <v>47.979552872724369</v>
      </c>
      <c r="R18" s="16"/>
    </row>
    <row r="19" spans="1:28">
      <c r="A19" s="16" t="s">
        <v>2</v>
      </c>
      <c r="B19" s="2">
        <v>3.9714879999999999</v>
      </c>
      <c r="C19" s="2">
        <v>3.9900579999999999</v>
      </c>
      <c r="D19" s="2">
        <v>3.9560979999999999</v>
      </c>
      <c r="F19" s="2">
        <f t="shared" ref="F19:F27" si="5">AVERAGE(B19:D19)</f>
        <v>3.9725479999999997</v>
      </c>
      <c r="G19" s="2">
        <f t="shared" si="4"/>
        <v>4.3714458749609397</v>
      </c>
      <c r="H19" s="2">
        <f t="shared" ref="H19:H28" si="6">STDEV(B19:D19)</f>
        <v>1.7004796382197578E-2</v>
      </c>
      <c r="J19" s="2">
        <v>3.4309307085412231</v>
      </c>
      <c r="R19" s="16"/>
    </row>
    <row r="20" spans="1:28">
      <c r="A20" s="16" t="s">
        <v>3</v>
      </c>
      <c r="B20" s="2">
        <v>12.978590000000001</v>
      </c>
      <c r="C20" s="2">
        <v>13.16943</v>
      </c>
      <c r="D20" s="2">
        <v>13.15164</v>
      </c>
      <c r="F20" s="2">
        <f t="shared" si="5"/>
        <v>13.099886666666668</v>
      </c>
      <c r="G20" s="2">
        <f t="shared" si="4"/>
        <v>14.415293542445763</v>
      </c>
      <c r="H20" s="2">
        <f t="shared" si="6"/>
        <v>0.10542192387417955</v>
      </c>
      <c r="J20" s="2">
        <v>8.8758551677057618</v>
      </c>
      <c r="R20" s="16"/>
    </row>
    <row r="21" spans="1:28">
      <c r="A21" s="16" t="s">
        <v>4</v>
      </c>
      <c r="B21" s="2">
        <v>9.2331610000000008</v>
      </c>
      <c r="C21" s="2">
        <v>9.2883739999999992</v>
      </c>
      <c r="D21" s="2">
        <v>9.3388580000000001</v>
      </c>
      <c r="F21" s="2">
        <f t="shared" si="5"/>
        <v>9.2867976666666667</v>
      </c>
      <c r="G21" s="2">
        <f t="shared" si="4"/>
        <v>10.219318520895627</v>
      </c>
      <c r="H21" s="2">
        <f t="shared" si="6"/>
        <v>5.2866128781416298E-2</v>
      </c>
      <c r="J21" s="2">
        <v>8.9297421615922676</v>
      </c>
      <c r="R21" s="16"/>
    </row>
    <row r="22" spans="1:28">
      <c r="A22" s="16" t="s">
        <v>5</v>
      </c>
      <c r="B22" s="2">
        <v>0.26746999999999999</v>
      </c>
      <c r="C22" s="2">
        <v>0.19694800000000001</v>
      </c>
      <c r="D22" s="2">
        <v>0.20666599999999999</v>
      </c>
      <c r="F22" s="2">
        <f t="shared" si="5"/>
        <v>0.22369466666666668</v>
      </c>
      <c r="G22" s="2">
        <f t="shared" si="4"/>
        <v>0.24615665508654963</v>
      </c>
      <c r="H22" s="2">
        <f t="shared" si="6"/>
        <v>3.822067159709959E-2</v>
      </c>
      <c r="J22" s="2">
        <v>0.21785037436610988</v>
      </c>
      <c r="R22" s="16"/>
    </row>
    <row r="23" spans="1:28">
      <c r="A23" s="16" t="s">
        <v>6</v>
      </c>
      <c r="B23" s="2">
        <v>7.2119549999999997</v>
      </c>
      <c r="C23" s="2">
        <v>7.1808519999999998</v>
      </c>
      <c r="D23" s="2">
        <v>6.8865220000000003</v>
      </c>
      <c r="F23" s="2">
        <f t="shared" si="5"/>
        <v>7.0931096666666669</v>
      </c>
      <c r="G23" s="2">
        <f t="shared" si="4"/>
        <v>7.8053543954649687</v>
      </c>
      <c r="H23" s="2">
        <f t="shared" si="6"/>
        <v>0.17958479102177116</v>
      </c>
      <c r="J23" s="2">
        <v>12.158000633896402</v>
      </c>
      <c r="R23" s="16"/>
    </row>
    <row r="24" spans="1:28">
      <c r="A24" s="16" t="s">
        <v>7</v>
      </c>
      <c r="B24" s="2">
        <v>11.50066</v>
      </c>
      <c r="C24" s="2">
        <v>11.9008</v>
      </c>
      <c r="D24" s="2">
        <v>12.11514</v>
      </c>
      <c r="F24" s="2">
        <f t="shared" si="5"/>
        <v>11.838866666666666</v>
      </c>
      <c r="G24" s="2">
        <f t="shared" si="4"/>
        <v>13.027649975333858</v>
      </c>
      <c r="H24" s="2">
        <f t="shared" si="6"/>
        <v>0.31188655138260363</v>
      </c>
      <c r="J24" s="2">
        <v>14.584270759654641</v>
      </c>
      <c r="R24" s="16"/>
    </row>
    <row r="25" spans="1:28">
      <c r="A25" s="16" t="s">
        <v>8</v>
      </c>
      <c r="B25" s="2">
        <v>3.3792529999999998</v>
      </c>
      <c r="C25" s="2">
        <v>3.017369</v>
      </c>
      <c r="D25" s="2">
        <v>2.7405560000000002</v>
      </c>
      <c r="F25" s="2">
        <f t="shared" si="5"/>
        <v>3.0457260000000002</v>
      </c>
      <c r="G25" s="2">
        <f t="shared" si="4"/>
        <v>3.3515583345906168</v>
      </c>
      <c r="H25" s="2">
        <f t="shared" si="6"/>
        <v>0.32029135804607634</v>
      </c>
      <c r="J25" s="2">
        <v>3.3948816106109083</v>
      </c>
      <c r="R25" s="16"/>
    </row>
    <row r="26" spans="1:28">
      <c r="A26" s="16" t="s">
        <v>9</v>
      </c>
      <c r="B26" s="2">
        <v>0.58854099999999998</v>
      </c>
      <c r="C26" s="2">
        <v>0.59395200000000004</v>
      </c>
      <c r="D26" s="2">
        <v>0.57197299999999995</v>
      </c>
      <c r="F26" s="2">
        <f t="shared" si="5"/>
        <v>0.58482199999999995</v>
      </c>
      <c r="G26" s="2">
        <f t="shared" si="4"/>
        <v>0.64354608666437929</v>
      </c>
      <c r="H26" s="2">
        <f t="shared" si="6"/>
        <v>1.1451739212888182E-2</v>
      </c>
      <c r="J26" s="2">
        <v>0.42891571090831432</v>
      </c>
      <c r="R26" s="16"/>
    </row>
    <row r="27" spans="1:28">
      <c r="A27" s="16" t="s">
        <v>28</v>
      </c>
      <c r="B27" s="2">
        <f>SUM(B18:B26)</f>
        <v>90.856518000000008</v>
      </c>
      <c r="C27" s="2">
        <f t="shared" ref="C27:D27" si="7">SUM(C18:C26)</f>
        <v>90.862903000000017</v>
      </c>
      <c r="D27" s="2">
        <f t="shared" si="7"/>
        <v>90.905342999999988</v>
      </c>
      <c r="F27" s="2">
        <f t="shared" si="5"/>
        <v>90.874921333333347</v>
      </c>
      <c r="G27" s="2">
        <f t="shared" si="4"/>
        <v>100</v>
      </c>
      <c r="H27" s="2">
        <f t="shared" si="6"/>
        <v>2.6538658751576044E-2</v>
      </c>
      <c r="J27" s="2">
        <v>99.999999999999986</v>
      </c>
    </row>
    <row r="28" spans="1:28" s="32" customFormat="1">
      <c r="A28" s="36" t="s">
        <v>671</v>
      </c>
      <c r="B28" s="32">
        <v>0.58200473248294649</v>
      </c>
      <c r="C28" s="32">
        <v>0.5795007816662906</v>
      </c>
      <c r="D28" s="32">
        <v>0.56794018255843493</v>
      </c>
      <c r="F28" s="32">
        <v>0.57654348081755724</v>
      </c>
      <c r="H28" s="32">
        <f t="shared" si="6"/>
        <v>7.5025416360486709E-3</v>
      </c>
    </row>
    <row r="30" spans="1:28">
      <c r="A30" s="29" t="s">
        <v>160</v>
      </c>
      <c r="B30" s="2" t="s">
        <v>580</v>
      </c>
      <c r="C30" s="2" t="s">
        <v>581</v>
      </c>
      <c r="D30" s="2" t="s">
        <v>582</v>
      </c>
      <c r="E30" s="2" t="s">
        <v>583</v>
      </c>
      <c r="F30" s="2" t="s">
        <v>584</v>
      </c>
      <c r="G30" s="2" t="s">
        <v>585</v>
      </c>
      <c r="H30" s="2" t="s">
        <v>586</v>
      </c>
      <c r="I30" s="2" t="s">
        <v>587</v>
      </c>
      <c r="J30" s="2" t="s">
        <v>588</v>
      </c>
      <c r="K30" s="2" t="s">
        <v>589</v>
      </c>
      <c r="L30" s="2" t="s">
        <v>590</v>
      </c>
      <c r="M30" s="2" t="s">
        <v>591</v>
      </c>
      <c r="N30" s="2" t="s">
        <v>592</v>
      </c>
      <c r="O30" s="2" t="s">
        <v>593</v>
      </c>
      <c r="P30" s="2" t="s">
        <v>594</v>
      </c>
      <c r="R30" s="2" t="s">
        <v>612</v>
      </c>
      <c r="S30" s="2" t="s">
        <v>613</v>
      </c>
      <c r="T30" s="2" t="s">
        <v>620</v>
      </c>
      <c r="V30" s="2" t="s">
        <v>670</v>
      </c>
    </row>
    <row r="31" spans="1:28">
      <c r="A31" s="16" t="s">
        <v>1</v>
      </c>
      <c r="B31" s="2">
        <v>43.290700000000001</v>
      </c>
      <c r="C31" s="2">
        <v>43.438099999999999</v>
      </c>
      <c r="D31" s="2">
        <v>43.100900000000003</v>
      </c>
      <c r="E31" s="2">
        <v>43.638199999999998</v>
      </c>
      <c r="F31" s="2">
        <v>43.0578</v>
      </c>
      <c r="G31" s="2">
        <v>43.308799999999998</v>
      </c>
      <c r="H31" s="2">
        <v>43.197200000000002</v>
      </c>
      <c r="I31" s="2">
        <v>43.071800000000003</v>
      </c>
      <c r="J31" s="2">
        <v>43.705100000000002</v>
      </c>
      <c r="K31" s="2">
        <v>43.4208</v>
      </c>
      <c r="L31" s="2">
        <v>42.6008</v>
      </c>
      <c r="M31" s="2">
        <v>42.320900000000002</v>
      </c>
      <c r="N31" s="2">
        <v>43.633699999999997</v>
      </c>
      <c r="O31" s="2">
        <v>43.478200000000001</v>
      </c>
      <c r="P31" s="2">
        <v>43.009500000000003</v>
      </c>
      <c r="R31" s="2">
        <f>AVERAGE(B31:P31)</f>
        <v>43.218166666666669</v>
      </c>
      <c r="S31" s="2">
        <f t="shared" ref="S31:S41" si="8">100*R31/$R$41</f>
        <v>44.609743833695411</v>
      </c>
      <c r="T31" s="2">
        <f>STDEV(B31:P31)</f>
        <v>0.38245694186529255</v>
      </c>
      <c r="V31" s="2">
        <v>47.191528601308903</v>
      </c>
      <c r="AB31" s="16"/>
    </row>
    <row r="32" spans="1:28">
      <c r="A32" s="16" t="s">
        <v>2</v>
      </c>
      <c r="B32" s="2">
        <v>4.1630000000000003</v>
      </c>
      <c r="C32" s="2">
        <v>4.2032999999999996</v>
      </c>
      <c r="D32" s="2">
        <v>4.1467000000000001</v>
      </c>
      <c r="E32" s="2">
        <v>4.3122999999999996</v>
      </c>
      <c r="F32" s="2">
        <v>4.3712999999999997</v>
      </c>
      <c r="G32" s="2">
        <v>4.1581000000000001</v>
      </c>
      <c r="H32" s="2">
        <v>4.2464000000000004</v>
      </c>
      <c r="I32" s="2">
        <v>4.1260000000000003</v>
      </c>
      <c r="J32" s="2">
        <v>4.3013000000000003</v>
      </c>
      <c r="K32" s="2">
        <v>4.1984000000000004</v>
      </c>
      <c r="L32" s="2">
        <v>4.1612</v>
      </c>
      <c r="M32" s="2">
        <v>4.3616000000000001</v>
      </c>
      <c r="N32" s="2">
        <v>4.3601000000000001</v>
      </c>
      <c r="O32" s="2">
        <v>4.2999000000000001</v>
      </c>
      <c r="P32" s="2">
        <v>4.1353</v>
      </c>
      <c r="R32" s="2">
        <f t="shared" ref="R32:R41" si="9">AVERAGE(B32:P32)</f>
        <v>4.2363266666666668</v>
      </c>
      <c r="S32" s="2">
        <f t="shared" si="8"/>
        <v>4.3727316999221655</v>
      </c>
      <c r="T32" s="2">
        <f t="shared" ref="T32:T42" si="10">STDEV(B32:P32)</f>
        <v>9.0019160394302869E-2</v>
      </c>
      <c r="V32" s="2">
        <v>3.4746943861953605</v>
      </c>
      <c r="AB32" s="16"/>
    </row>
    <row r="33" spans="1:29">
      <c r="A33" s="16" t="s">
        <v>3</v>
      </c>
      <c r="B33" s="2">
        <v>14.178800000000001</v>
      </c>
      <c r="C33" s="2">
        <v>13.756600000000001</v>
      </c>
      <c r="D33" s="2">
        <v>14.0243</v>
      </c>
      <c r="E33" s="2">
        <v>13.798</v>
      </c>
      <c r="F33" s="2">
        <v>13.4735</v>
      </c>
      <c r="G33" s="2">
        <v>14.1349</v>
      </c>
      <c r="H33" s="2">
        <v>14.0907</v>
      </c>
      <c r="I33" s="2">
        <v>14.0946</v>
      </c>
      <c r="J33" s="2">
        <v>13.850300000000001</v>
      </c>
      <c r="K33" s="2">
        <v>14.1188</v>
      </c>
      <c r="L33" s="2">
        <v>14.0418</v>
      </c>
      <c r="M33" s="2">
        <v>13.714499999999999</v>
      </c>
      <c r="N33" s="2">
        <v>14.034000000000001</v>
      </c>
      <c r="O33" s="2">
        <v>14.0198</v>
      </c>
      <c r="P33" s="2">
        <v>14.0471</v>
      </c>
      <c r="R33" s="2">
        <f t="shared" si="9"/>
        <v>13.958513333333332</v>
      </c>
      <c r="S33" s="2">
        <f t="shared" si="8"/>
        <v>14.407962024439303</v>
      </c>
      <c r="T33" s="2">
        <f t="shared" si="10"/>
        <v>0.19692524276510442</v>
      </c>
      <c r="V33" s="2">
        <v>8.9818585594996421</v>
      </c>
      <c r="AB33" s="16"/>
    </row>
    <row r="34" spans="1:29">
      <c r="A34" s="16" t="s">
        <v>4</v>
      </c>
      <c r="B34" s="2">
        <v>10.5871</v>
      </c>
      <c r="C34" s="2">
        <v>10.490399999999999</v>
      </c>
      <c r="D34" s="2">
        <v>10.3093</v>
      </c>
      <c r="E34" s="2">
        <v>10.501300000000001</v>
      </c>
      <c r="F34" s="2">
        <v>10.0519</v>
      </c>
      <c r="G34" s="2">
        <v>10.224</v>
      </c>
      <c r="H34" s="2">
        <v>11.3413</v>
      </c>
      <c r="I34" s="2">
        <v>10.156700000000001</v>
      </c>
      <c r="J34" s="2">
        <v>9.6623999999999999</v>
      </c>
      <c r="K34" s="2">
        <v>10.5344</v>
      </c>
      <c r="L34" s="2">
        <v>10.0121</v>
      </c>
      <c r="M34" s="2">
        <v>10.445</v>
      </c>
      <c r="N34" s="2">
        <v>9.9398</v>
      </c>
      <c r="O34" s="2">
        <v>10.0069</v>
      </c>
      <c r="P34" s="2">
        <v>9.9763999999999999</v>
      </c>
      <c r="R34" s="2">
        <f t="shared" si="9"/>
        <v>10.282600000000002</v>
      </c>
      <c r="S34" s="2">
        <f t="shared" si="8"/>
        <v>10.61368834736218</v>
      </c>
      <c r="T34" s="2">
        <f t="shared" si="10"/>
        <v>0.39755257334273236</v>
      </c>
      <c r="V34" s="2">
        <v>9.3898845987583428</v>
      </c>
      <c r="AB34" s="16"/>
    </row>
    <row r="35" spans="1:29">
      <c r="A35" s="16" t="s">
        <v>5</v>
      </c>
      <c r="B35" s="2">
        <v>0.1384</v>
      </c>
      <c r="C35" s="2">
        <v>0.122</v>
      </c>
      <c r="D35" s="2">
        <v>0.16750000000000001</v>
      </c>
      <c r="E35" s="2">
        <v>0.1101</v>
      </c>
      <c r="F35" s="2">
        <v>0.18640000000000001</v>
      </c>
      <c r="G35" s="2">
        <v>0.1966</v>
      </c>
      <c r="H35" s="2">
        <v>0.1157</v>
      </c>
      <c r="I35" s="2">
        <v>0.1217</v>
      </c>
      <c r="J35" s="2">
        <v>0.1462</v>
      </c>
      <c r="K35" s="2">
        <v>0.18720000000000001</v>
      </c>
      <c r="L35" s="2">
        <v>0.23549999999999999</v>
      </c>
      <c r="M35" s="2">
        <v>0.1313</v>
      </c>
      <c r="N35" s="2">
        <v>0.15190000000000001</v>
      </c>
      <c r="O35" s="2">
        <v>0.24249999999999999</v>
      </c>
      <c r="P35" s="2">
        <v>0.21809999999999999</v>
      </c>
      <c r="R35" s="2">
        <f t="shared" si="9"/>
        <v>0.16474000000000003</v>
      </c>
      <c r="S35" s="2">
        <f t="shared" si="8"/>
        <v>0.17004444579624273</v>
      </c>
      <c r="T35" s="2">
        <f t="shared" si="10"/>
        <v>4.4148609426410065E-2</v>
      </c>
      <c r="V35" s="2">
        <v>0.1523653171233032</v>
      </c>
      <c r="AB35" s="16"/>
    </row>
    <row r="36" spans="1:29">
      <c r="A36" s="16" t="s">
        <v>6</v>
      </c>
      <c r="B36" s="2">
        <v>7.5880999999999998</v>
      </c>
      <c r="C36" s="2">
        <v>7.5346000000000002</v>
      </c>
      <c r="D36" s="2">
        <v>7.4333</v>
      </c>
      <c r="E36" s="2">
        <v>7.2545000000000002</v>
      </c>
      <c r="F36" s="2">
        <v>7.3611000000000004</v>
      </c>
      <c r="G36" s="2">
        <v>7.3429000000000002</v>
      </c>
      <c r="H36" s="2">
        <v>7.5552000000000001</v>
      </c>
      <c r="I36" s="2">
        <v>7.6090999999999998</v>
      </c>
      <c r="J36" s="2">
        <v>7.6390000000000002</v>
      </c>
      <c r="K36" s="2">
        <v>7.1132</v>
      </c>
      <c r="L36" s="2">
        <v>7.4099000000000004</v>
      </c>
      <c r="M36" s="2">
        <v>7.8441000000000001</v>
      </c>
      <c r="N36" s="2">
        <v>7.2256</v>
      </c>
      <c r="O36" s="2">
        <v>7.2862</v>
      </c>
      <c r="P36" s="2">
        <v>7.6167999999999996</v>
      </c>
      <c r="R36" s="2">
        <f t="shared" si="9"/>
        <v>7.4542399999999995</v>
      </c>
      <c r="S36" s="2">
        <f t="shared" si="8"/>
        <v>7.6942582835509539</v>
      </c>
      <c r="T36" s="2">
        <f t="shared" si="10"/>
        <v>0.1948071969923082</v>
      </c>
      <c r="V36" s="2">
        <v>12.134258314422592</v>
      </c>
      <c r="AB36" s="16"/>
    </row>
    <row r="37" spans="1:29">
      <c r="A37" s="16" t="s">
        <v>7</v>
      </c>
      <c r="B37" s="2">
        <v>11.3443</v>
      </c>
      <c r="C37" s="2">
        <v>11.189399999999999</v>
      </c>
      <c r="D37" s="2">
        <v>11.4072</v>
      </c>
      <c r="E37" s="2">
        <v>11.433199999999999</v>
      </c>
      <c r="F37" s="2">
        <v>10.789</v>
      </c>
      <c r="G37" s="2">
        <v>11.552300000000001</v>
      </c>
      <c r="H37" s="2">
        <v>10.936199999999999</v>
      </c>
      <c r="I37" s="2">
        <v>11.133800000000001</v>
      </c>
      <c r="J37" s="2">
        <v>11.384499999999999</v>
      </c>
      <c r="K37" s="2">
        <v>11.4948</v>
      </c>
      <c r="L37" s="2">
        <v>10.883100000000001</v>
      </c>
      <c r="M37" s="2">
        <v>11.117900000000001</v>
      </c>
      <c r="N37" s="2">
        <v>11.2225</v>
      </c>
      <c r="O37" s="2">
        <v>11.1248</v>
      </c>
      <c r="P37" s="2">
        <v>10.8339</v>
      </c>
      <c r="R37" s="2">
        <f t="shared" si="9"/>
        <v>11.189793333333334</v>
      </c>
      <c r="S37" s="2">
        <f t="shared" si="8"/>
        <v>11.550092302665764</v>
      </c>
      <c r="T37" s="2">
        <f t="shared" si="10"/>
        <v>0.2466922995690515</v>
      </c>
      <c r="V37" s="2">
        <v>13.091247452456711</v>
      </c>
      <c r="AB37" s="16"/>
    </row>
    <row r="38" spans="1:29">
      <c r="A38" s="16" t="s">
        <v>8</v>
      </c>
      <c r="B38" s="2">
        <v>3.7833999999999999</v>
      </c>
      <c r="C38" s="2">
        <v>3.6402999999999999</v>
      </c>
      <c r="D38" s="2">
        <v>3.9161999999999999</v>
      </c>
      <c r="E38" s="2">
        <v>3.8395999999999999</v>
      </c>
      <c r="F38" s="2">
        <v>3.7587000000000002</v>
      </c>
      <c r="G38" s="2">
        <v>3.6450999999999998</v>
      </c>
      <c r="H38" s="2">
        <v>3.895</v>
      </c>
      <c r="I38" s="2">
        <v>3.7805</v>
      </c>
      <c r="J38" s="2">
        <v>3.8281000000000001</v>
      </c>
      <c r="K38" s="2">
        <v>3.7010000000000001</v>
      </c>
      <c r="L38" s="2">
        <v>3.7191999999999998</v>
      </c>
      <c r="M38" s="2">
        <v>3.7542</v>
      </c>
      <c r="N38" s="2">
        <v>3.9916999999999998</v>
      </c>
      <c r="O38" s="2">
        <v>3.8778999999999999</v>
      </c>
      <c r="P38" s="2">
        <v>3.9674999999999998</v>
      </c>
      <c r="R38" s="2">
        <f t="shared" si="9"/>
        <v>3.8065599999999997</v>
      </c>
      <c r="S38" s="2">
        <f t="shared" si="8"/>
        <v>3.9291270219142009</v>
      </c>
      <c r="T38" s="2">
        <f t="shared" si="10"/>
        <v>0.10869358503872906</v>
      </c>
      <c r="V38" s="2">
        <v>4.0294972169798253</v>
      </c>
      <c r="AB38" s="16"/>
    </row>
    <row r="39" spans="1:29">
      <c r="A39" s="16" t="s">
        <v>9</v>
      </c>
      <c r="B39" s="2">
        <v>1.5375000000000001</v>
      </c>
      <c r="C39" s="2">
        <v>1.6915</v>
      </c>
      <c r="D39" s="2">
        <v>1.7583</v>
      </c>
      <c r="E39" s="2">
        <v>1.5706</v>
      </c>
      <c r="F39" s="2">
        <v>1.6007</v>
      </c>
      <c r="G39" s="2">
        <v>1.6407</v>
      </c>
      <c r="H39" s="2">
        <v>1.7388999999999999</v>
      </c>
      <c r="I39" s="2">
        <v>1.6469</v>
      </c>
      <c r="J39" s="2">
        <v>1.6781999999999999</v>
      </c>
      <c r="K39" s="2">
        <v>1.4222999999999999</v>
      </c>
      <c r="L39" s="2">
        <v>1.9320999999999999</v>
      </c>
      <c r="M39" s="2">
        <v>1.8535999999999999</v>
      </c>
      <c r="N39" s="2">
        <v>1.6855</v>
      </c>
      <c r="O39" s="2">
        <v>1.6878</v>
      </c>
      <c r="P39" s="2">
        <v>1.7837000000000001</v>
      </c>
      <c r="R39" s="2">
        <f t="shared" si="9"/>
        <v>1.6818866666666668</v>
      </c>
      <c r="S39" s="2">
        <f t="shared" si="8"/>
        <v>1.7360415571532313</v>
      </c>
      <c r="T39" s="2">
        <f t="shared" si="10"/>
        <v>0.12587716158828735</v>
      </c>
      <c r="V39" s="2">
        <v>1.1714651085463874</v>
      </c>
      <c r="AB39" s="16"/>
    </row>
    <row r="40" spans="1:29">
      <c r="A40" s="16" t="s">
        <v>10</v>
      </c>
      <c r="B40" s="2">
        <v>0.90300000000000002</v>
      </c>
      <c r="C40" s="2">
        <v>0.9375</v>
      </c>
      <c r="D40" s="2">
        <v>0.82869999999999999</v>
      </c>
      <c r="E40" s="2">
        <v>0.89149999999999996</v>
      </c>
      <c r="F40" s="2">
        <v>0.85029999999999994</v>
      </c>
      <c r="G40" s="2">
        <v>0.8921</v>
      </c>
      <c r="H40" s="2">
        <v>0.90400000000000003</v>
      </c>
      <c r="I40" s="2">
        <v>0.9536</v>
      </c>
      <c r="J40" s="2">
        <v>0.93410000000000004</v>
      </c>
      <c r="K40" s="2">
        <v>0.89649999999999996</v>
      </c>
      <c r="L40" s="2">
        <v>0.83040000000000003</v>
      </c>
      <c r="M40" s="2">
        <v>0.89359999999999995</v>
      </c>
      <c r="N40" s="2">
        <v>0.80179999999999996</v>
      </c>
      <c r="O40" s="2">
        <v>0.88539999999999996</v>
      </c>
      <c r="P40" s="2">
        <v>0.91339999999999999</v>
      </c>
      <c r="R40" s="2">
        <f t="shared" si="9"/>
        <v>0.88772666666666666</v>
      </c>
      <c r="S40" s="2">
        <f t="shared" si="8"/>
        <v>0.91631048350054145</v>
      </c>
      <c r="T40" s="2">
        <f t="shared" si="10"/>
        <v>4.2952855662037305E-2</v>
      </c>
      <c r="V40" s="2">
        <v>0.38320044470892956</v>
      </c>
      <c r="AB40" s="16"/>
    </row>
    <row r="41" spans="1:29">
      <c r="A41" s="16" t="s">
        <v>28</v>
      </c>
      <c r="B41" s="2">
        <f>SUM(B31:B40)</f>
        <v>97.514300000000006</v>
      </c>
      <c r="C41" s="2">
        <f t="shared" ref="C41:P41" si="11">SUM(C31:C40)</f>
        <v>97.003699999999995</v>
      </c>
      <c r="D41" s="2">
        <f t="shared" si="11"/>
        <v>97.092400000000012</v>
      </c>
      <c r="E41" s="2">
        <f t="shared" si="11"/>
        <v>97.349299999999985</v>
      </c>
      <c r="F41" s="2">
        <f t="shared" si="11"/>
        <v>95.500700000000023</v>
      </c>
      <c r="G41" s="2">
        <f t="shared" si="11"/>
        <v>97.095500000000001</v>
      </c>
      <c r="H41" s="2">
        <f t="shared" si="11"/>
        <v>98.020600000000002</v>
      </c>
      <c r="I41" s="2">
        <f t="shared" si="11"/>
        <v>96.694700000000012</v>
      </c>
      <c r="J41" s="2">
        <f t="shared" si="11"/>
        <v>97.129200000000012</v>
      </c>
      <c r="K41" s="2">
        <f t="shared" si="11"/>
        <v>97.087400000000002</v>
      </c>
      <c r="L41" s="2">
        <f t="shared" si="11"/>
        <v>95.826099999999997</v>
      </c>
      <c r="M41" s="2">
        <f t="shared" si="11"/>
        <v>96.436700000000016</v>
      </c>
      <c r="N41" s="2">
        <f t="shared" si="11"/>
        <v>97.046599999999998</v>
      </c>
      <c r="O41" s="2">
        <f t="shared" si="11"/>
        <v>96.909400000000005</v>
      </c>
      <c r="P41" s="2">
        <f t="shared" si="11"/>
        <v>96.5017</v>
      </c>
      <c r="R41" s="2">
        <f t="shared" si="9"/>
        <v>96.880553333333339</v>
      </c>
      <c r="S41" s="2">
        <f t="shared" si="8"/>
        <v>100</v>
      </c>
      <c r="T41" s="2">
        <f t="shared" si="10"/>
        <v>0.62969773572798216</v>
      </c>
      <c r="V41" s="2">
        <v>100</v>
      </c>
    </row>
    <row r="42" spans="1:29" s="32" customFormat="1">
      <c r="A42" s="36" t="s">
        <v>671</v>
      </c>
      <c r="B42" s="32">
        <v>0.56094909893929468</v>
      </c>
      <c r="C42" s="32">
        <v>0.56146629059040154</v>
      </c>
      <c r="D42" s="32">
        <v>0.56242098742708468</v>
      </c>
      <c r="E42" s="32">
        <v>0.55186100466858967</v>
      </c>
      <c r="F42" s="32">
        <v>0.56623777441673273</v>
      </c>
      <c r="G42" s="32">
        <v>0.56145416917188273</v>
      </c>
      <c r="H42" s="32">
        <v>0.5428583200334206</v>
      </c>
      <c r="I42" s="32">
        <v>0.57182014380233714</v>
      </c>
      <c r="J42" s="32">
        <v>0.58494201826302328</v>
      </c>
      <c r="K42" s="32">
        <v>0.54621173549753521</v>
      </c>
      <c r="L42" s="32">
        <v>0.5688332544661453</v>
      </c>
      <c r="M42" s="32">
        <v>0.572414258591047</v>
      </c>
      <c r="N42" s="32">
        <v>0.56442812770057349</v>
      </c>
      <c r="O42" s="32">
        <v>0.56482732430966542</v>
      </c>
      <c r="P42" s="32">
        <v>0.5764467913393736</v>
      </c>
      <c r="R42" s="32">
        <v>0.56375105681870497</v>
      </c>
      <c r="T42" s="32">
        <f t="shared" si="10"/>
        <v>1.0985698024236401E-2</v>
      </c>
    </row>
    <row r="44" spans="1:29">
      <c r="A44" s="29" t="s">
        <v>161</v>
      </c>
      <c r="B44" s="2" t="s">
        <v>595</v>
      </c>
      <c r="C44" s="2" t="s">
        <v>596</v>
      </c>
      <c r="D44" s="2" t="s">
        <v>597</v>
      </c>
      <c r="E44" s="2" t="s">
        <v>598</v>
      </c>
      <c r="F44" s="2" t="s">
        <v>599</v>
      </c>
      <c r="G44" s="2" t="s">
        <v>600</v>
      </c>
      <c r="H44" s="2" t="s">
        <v>601</v>
      </c>
      <c r="I44" s="2" t="s">
        <v>602</v>
      </c>
      <c r="J44" s="2" t="s">
        <v>603</v>
      </c>
      <c r="K44" s="2" t="s">
        <v>604</v>
      </c>
      <c r="L44" s="2" t="s">
        <v>605</v>
      </c>
      <c r="M44" s="2" t="s">
        <v>606</v>
      </c>
      <c r="N44" s="2" t="s">
        <v>607</v>
      </c>
      <c r="O44" s="2" t="s">
        <v>608</v>
      </c>
      <c r="P44" s="2" t="s">
        <v>609</v>
      </c>
      <c r="Q44" s="2" t="s">
        <v>610</v>
      </c>
      <c r="S44" s="2" t="s">
        <v>612</v>
      </c>
      <c r="T44" s="2" t="s">
        <v>613</v>
      </c>
      <c r="U44" s="2" t="s">
        <v>620</v>
      </c>
      <c r="W44" s="2" t="s">
        <v>670</v>
      </c>
    </row>
    <row r="45" spans="1:29">
      <c r="A45" s="16" t="s">
        <v>1</v>
      </c>
      <c r="B45" s="2">
        <v>42.606000000000002</v>
      </c>
      <c r="C45" s="2">
        <v>43.643300000000004</v>
      </c>
      <c r="D45" s="2">
        <v>42.793399999999998</v>
      </c>
      <c r="E45" s="2">
        <v>43.803800000000003</v>
      </c>
      <c r="F45" s="2">
        <v>42.734200000000001</v>
      </c>
      <c r="G45" s="2">
        <v>43.941000000000003</v>
      </c>
      <c r="H45" s="2">
        <v>42.688800000000001</v>
      </c>
      <c r="I45" s="2">
        <v>43.889699999999998</v>
      </c>
      <c r="J45" s="2">
        <v>42.812399999999997</v>
      </c>
      <c r="K45" s="2">
        <v>43.439399999999999</v>
      </c>
      <c r="L45" s="2">
        <v>43.6203</v>
      </c>
      <c r="M45" s="2">
        <v>42.797699999999999</v>
      </c>
      <c r="N45" s="2">
        <v>43.542200000000001</v>
      </c>
      <c r="O45" s="2">
        <v>43.790900000000001</v>
      </c>
      <c r="P45" s="2">
        <v>43.088700000000003</v>
      </c>
      <c r="Q45" s="2">
        <v>43.001899999999999</v>
      </c>
      <c r="S45" s="2">
        <f>AVERAGE(B45:Q45)</f>
        <v>43.262106249999995</v>
      </c>
      <c r="T45" s="2">
        <f t="shared" ref="T45:T55" si="12">100*S45/$S$55</f>
        <v>44.037398410707496</v>
      </c>
      <c r="U45" s="2">
        <f>STDEV(B45:Q45)</f>
        <v>0.48884452397976247</v>
      </c>
      <c r="W45" s="2">
        <v>46.835907923819931</v>
      </c>
      <c r="AC45" s="16"/>
    </row>
    <row r="46" spans="1:29">
      <c r="A46" s="16" t="s">
        <v>2</v>
      </c>
      <c r="B46" s="2">
        <v>4.2114000000000003</v>
      </c>
      <c r="C46" s="2">
        <v>4.3369999999999997</v>
      </c>
      <c r="D46" s="2">
        <v>4.5285000000000002</v>
      </c>
      <c r="E46" s="2">
        <v>4.3761000000000001</v>
      </c>
      <c r="F46" s="2">
        <v>4.6148999999999996</v>
      </c>
      <c r="G46" s="2">
        <v>4.4801000000000002</v>
      </c>
      <c r="H46" s="2">
        <v>4.4592999999999998</v>
      </c>
      <c r="I46" s="2">
        <v>4.3787000000000003</v>
      </c>
      <c r="J46" s="2">
        <v>4.2789000000000001</v>
      </c>
      <c r="K46" s="2">
        <v>4.5404999999999998</v>
      </c>
      <c r="L46" s="2">
        <v>4.5435999999999996</v>
      </c>
      <c r="M46" s="2">
        <v>4.6193999999999997</v>
      </c>
      <c r="N46" s="2">
        <v>4.4112</v>
      </c>
      <c r="O46" s="2">
        <v>4.3597999999999999</v>
      </c>
      <c r="P46" s="2">
        <v>4.6276000000000002</v>
      </c>
      <c r="Q46" s="2">
        <v>4.5438999999999998</v>
      </c>
      <c r="S46" s="2">
        <f t="shared" ref="S46:S55" si="13">AVERAGE(B46:Q46)</f>
        <v>4.4569312499999993</v>
      </c>
      <c r="T46" s="2">
        <f t="shared" si="12"/>
        <v>4.5368030860814264</v>
      </c>
      <c r="U46" s="2">
        <f t="shared" ref="U46:U56" si="14">STDEV(B46:Q46)</f>
        <v>0.12615999745693285</v>
      </c>
      <c r="W46" s="2">
        <v>3.6244047004686823</v>
      </c>
      <c r="AC46" s="16"/>
    </row>
    <row r="47" spans="1:29">
      <c r="A47" s="16" t="s">
        <v>3</v>
      </c>
      <c r="B47" s="2">
        <v>12.7119</v>
      </c>
      <c r="C47" s="2">
        <v>14.1816</v>
      </c>
      <c r="D47" s="2">
        <v>14.331899999999999</v>
      </c>
      <c r="E47" s="2">
        <v>14.073700000000001</v>
      </c>
      <c r="F47" s="2">
        <v>14.403700000000001</v>
      </c>
      <c r="G47" s="2">
        <v>14.370799999999999</v>
      </c>
      <c r="H47" s="2">
        <v>14.1919</v>
      </c>
      <c r="I47" s="2">
        <v>14.2471</v>
      </c>
      <c r="J47" s="2">
        <v>14.234299999999999</v>
      </c>
      <c r="K47" s="2">
        <v>14.382099999999999</v>
      </c>
      <c r="L47" s="2">
        <v>13.849299999999999</v>
      </c>
      <c r="M47" s="2">
        <v>14.3371</v>
      </c>
      <c r="N47" s="2">
        <v>14.5891</v>
      </c>
      <c r="O47" s="2">
        <v>14.4298</v>
      </c>
      <c r="P47" s="2">
        <v>14.6218</v>
      </c>
      <c r="Q47" s="2">
        <v>14.2874</v>
      </c>
      <c r="S47" s="2">
        <f t="shared" si="13"/>
        <v>14.202718750000001</v>
      </c>
      <c r="T47" s="2">
        <f t="shared" si="12"/>
        <v>14.457243031457251</v>
      </c>
      <c r="U47" s="2">
        <f t="shared" si="14"/>
        <v>0.43869854527340291</v>
      </c>
      <c r="W47" s="2">
        <v>9.0609161610335249</v>
      </c>
      <c r="AC47" s="16"/>
    </row>
    <row r="48" spans="1:29">
      <c r="A48" s="16" t="s">
        <v>4</v>
      </c>
      <c r="B48" s="2">
        <v>12.062099999999999</v>
      </c>
      <c r="C48" s="2">
        <v>10.802199999999999</v>
      </c>
      <c r="D48" s="2">
        <v>11.6228</v>
      </c>
      <c r="E48" s="2">
        <v>11.075200000000001</v>
      </c>
      <c r="F48" s="2">
        <v>11.077299999999999</v>
      </c>
      <c r="G48" s="2">
        <v>10.533200000000001</v>
      </c>
      <c r="H48" s="2">
        <v>11.760899999999999</v>
      </c>
      <c r="I48" s="2">
        <v>11.540699999999999</v>
      </c>
      <c r="J48" s="2">
        <v>10.5335</v>
      </c>
      <c r="K48" s="2">
        <v>12.0586</v>
      </c>
      <c r="L48" s="2">
        <v>10.8969</v>
      </c>
      <c r="M48" s="2">
        <v>10.6983</v>
      </c>
      <c r="N48" s="2">
        <v>11.6396</v>
      </c>
      <c r="O48" s="2">
        <v>10.523999999999999</v>
      </c>
      <c r="P48" s="2">
        <v>11.7644</v>
      </c>
      <c r="Q48" s="2">
        <v>12.351699999999999</v>
      </c>
      <c r="S48" s="2">
        <f t="shared" si="13"/>
        <v>11.308837499999999</v>
      </c>
      <c r="T48" s="2">
        <f t="shared" si="12"/>
        <v>11.511501073747407</v>
      </c>
      <c r="U48" s="2">
        <f t="shared" si="14"/>
        <v>0.61192605530951738</v>
      </c>
      <c r="W48" s="2">
        <v>10.238795186353174</v>
      </c>
      <c r="AC48" s="16"/>
    </row>
    <row r="49" spans="1:29">
      <c r="A49" s="16" t="s">
        <v>5</v>
      </c>
      <c r="B49" s="2">
        <v>0.13170000000000001</v>
      </c>
      <c r="C49" s="2">
        <v>0.14080000000000001</v>
      </c>
      <c r="D49" s="2">
        <v>0.13830000000000001</v>
      </c>
      <c r="E49" s="2">
        <v>0.20430000000000001</v>
      </c>
      <c r="F49" s="2">
        <v>0.18360000000000001</v>
      </c>
      <c r="G49" s="2">
        <v>0.13880000000000001</v>
      </c>
      <c r="H49" s="2">
        <v>0.15029999999999999</v>
      </c>
      <c r="I49" s="2">
        <v>0.18149999999999999</v>
      </c>
      <c r="J49" s="2">
        <v>0.28110000000000002</v>
      </c>
      <c r="K49" s="2">
        <v>0.16719999999999999</v>
      </c>
      <c r="L49" s="2">
        <v>0.16089999999999999</v>
      </c>
      <c r="M49" s="2">
        <v>0.1144</v>
      </c>
      <c r="N49" s="2">
        <v>0.1792</v>
      </c>
      <c r="O49" s="2">
        <v>0.13900000000000001</v>
      </c>
      <c r="P49" s="2">
        <v>5.4300000000000001E-2</v>
      </c>
      <c r="Q49" s="2">
        <v>0.17730000000000001</v>
      </c>
      <c r="S49" s="2">
        <f t="shared" si="13"/>
        <v>0.15891875000000005</v>
      </c>
      <c r="T49" s="2">
        <f t="shared" si="12"/>
        <v>0.16176670336483273</v>
      </c>
      <c r="U49" s="2">
        <f t="shared" si="14"/>
        <v>4.7767202398716943E-2</v>
      </c>
      <c r="W49" s="2">
        <v>0.14572557498837146</v>
      </c>
      <c r="AC49" s="16"/>
    </row>
    <row r="50" spans="1:29">
      <c r="A50" s="16" t="s">
        <v>6</v>
      </c>
      <c r="B50" s="2">
        <v>11.8157</v>
      </c>
      <c r="C50" s="2">
        <v>6.4819000000000004</v>
      </c>
      <c r="D50" s="2">
        <v>6.9641999999999999</v>
      </c>
      <c r="E50" s="2">
        <v>6.5910000000000002</v>
      </c>
      <c r="F50" s="2">
        <v>6.7359</v>
      </c>
      <c r="G50" s="2">
        <v>6.2317</v>
      </c>
      <c r="H50" s="2">
        <v>7.0011000000000001</v>
      </c>
      <c r="I50" s="2">
        <v>6.5519999999999996</v>
      </c>
      <c r="J50" s="2">
        <v>6.5057999999999998</v>
      </c>
      <c r="K50" s="2">
        <v>6.3506</v>
      </c>
      <c r="L50" s="2">
        <v>6.7019000000000002</v>
      </c>
      <c r="M50" s="2">
        <v>6.6712999999999996</v>
      </c>
      <c r="N50" s="2">
        <v>7.1748000000000003</v>
      </c>
      <c r="O50" s="2">
        <v>6.7529000000000003</v>
      </c>
      <c r="P50" s="2">
        <v>6.6268000000000002</v>
      </c>
      <c r="Q50" s="2">
        <v>6.5400999999999998</v>
      </c>
      <c r="S50" s="2">
        <f t="shared" si="13"/>
        <v>6.9811062499999998</v>
      </c>
      <c r="T50" s="2">
        <f t="shared" si="12"/>
        <v>7.106213356838821</v>
      </c>
      <c r="U50" s="2">
        <f t="shared" si="14"/>
        <v>1.3111889024691823</v>
      </c>
      <c r="W50" s="2">
        <v>11.266984358388756</v>
      </c>
      <c r="AC50" s="16"/>
    </row>
    <row r="51" spans="1:29">
      <c r="A51" s="16" t="s">
        <v>7</v>
      </c>
      <c r="B51" s="2">
        <v>9.9206000000000003</v>
      </c>
      <c r="C51" s="2">
        <v>11.5099</v>
      </c>
      <c r="D51" s="2">
        <v>11.4503</v>
      </c>
      <c r="E51" s="2">
        <v>11.3131</v>
      </c>
      <c r="F51" s="2">
        <v>11.3627</v>
      </c>
      <c r="G51" s="2">
        <v>11.9041</v>
      </c>
      <c r="H51" s="2">
        <v>11.7713</v>
      </c>
      <c r="I51" s="2">
        <v>11.804500000000001</v>
      </c>
      <c r="J51" s="2">
        <v>11.682399999999999</v>
      </c>
      <c r="K51" s="2">
        <v>10.9893</v>
      </c>
      <c r="L51" s="2">
        <v>11.490399999999999</v>
      </c>
      <c r="M51" s="2">
        <v>11.0661</v>
      </c>
      <c r="N51" s="2">
        <v>11.439</v>
      </c>
      <c r="O51" s="2">
        <v>11.681699999999999</v>
      </c>
      <c r="P51" s="2">
        <v>11.4458</v>
      </c>
      <c r="Q51" s="2">
        <v>11.405200000000001</v>
      </c>
      <c r="S51" s="2">
        <f t="shared" si="13"/>
        <v>11.389775</v>
      </c>
      <c r="T51" s="2">
        <f t="shared" si="12"/>
        <v>11.593889039633062</v>
      </c>
      <c r="U51" s="2">
        <f t="shared" si="14"/>
        <v>0.46311909843293353</v>
      </c>
      <c r="W51" s="2">
        <v>13.211364969781995</v>
      </c>
      <c r="AC51" s="16"/>
    </row>
    <row r="52" spans="1:29">
      <c r="A52" s="16" t="s">
        <v>8</v>
      </c>
      <c r="B52" s="2">
        <v>3.4748999999999999</v>
      </c>
      <c r="C52" s="2">
        <v>3.8220000000000001</v>
      </c>
      <c r="D52" s="2">
        <v>3.7740999999999998</v>
      </c>
      <c r="E52" s="2">
        <v>4.0132000000000003</v>
      </c>
      <c r="F52" s="2">
        <v>3.8121</v>
      </c>
      <c r="G52" s="2">
        <v>3.9988999999999999</v>
      </c>
      <c r="H52" s="2">
        <v>3.7315</v>
      </c>
      <c r="I52" s="2">
        <v>3.7808000000000002</v>
      </c>
      <c r="J52" s="2">
        <v>3.8976999999999999</v>
      </c>
      <c r="K52" s="2">
        <v>3.92</v>
      </c>
      <c r="L52" s="2">
        <v>3.7968999999999999</v>
      </c>
      <c r="M52" s="2">
        <v>3.7225999999999999</v>
      </c>
      <c r="N52" s="2">
        <v>3.7244999999999999</v>
      </c>
      <c r="O52" s="2">
        <v>3.9719000000000002</v>
      </c>
      <c r="P52" s="2">
        <v>3.8938000000000001</v>
      </c>
      <c r="Q52" s="2">
        <v>3.9940000000000002</v>
      </c>
      <c r="S52" s="2">
        <f t="shared" si="13"/>
        <v>3.8330562499999998</v>
      </c>
      <c r="T52" s="2">
        <f t="shared" si="12"/>
        <v>3.9017477382276655</v>
      </c>
      <c r="U52" s="2">
        <f t="shared" si="14"/>
        <v>0.13933510669724755</v>
      </c>
      <c r="W52" s="2">
        <v>4.0228788326156595</v>
      </c>
      <c r="AC52" s="16"/>
    </row>
    <row r="53" spans="1:29">
      <c r="A53" s="16" t="s">
        <v>9</v>
      </c>
      <c r="B53" s="2">
        <v>1.5634999999999999</v>
      </c>
      <c r="C53" s="2">
        <v>1.7593000000000001</v>
      </c>
      <c r="D53" s="2">
        <v>1.6882999999999999</v>
      </c>
      <c r="E53" s="2">
        <v>1.7946</v>
      </c>
      <c r="F53" s="2">
        <v>1.9643999999999999</v>
      </c>
      <c r="G53" s="2">
        <v>1.7037</v>
      </c>
      <c r="H53" s="2">
        <v>1.7174</v>
      </c>
      <c r="I53" s="2">
        <v>1.8061</v>
      </c>
      <c r="J53" s="2">
        <v>1.7264999999999999</v>
      </c>
      <c r="K53" s="2">
        <v>1.8183</v>
      </c>
      <c r="L53" s="2">
        <v>1.7977000000000001</v>
      </c>
      <c r="M53" s="2">
        <v>1.7122999999999999</v>
      </c>
      <c r="N53" s="2">
        <v>1.7639</v>
      </c>
      <c r="O53" s="2">
        <v>1.7359</v>
      </c>
      <c r="P53" s="2">
        <v>1.7183999999999999</v>
      </c>
      <c r="Q53" s="2">
        <v>1.7939000000000001</v>
      </c>
      <c r="S53" s="2">
        <f t="shared" si="13"/>
        <v>1.7540124999999998</v>
      </c>
      <c r="T53" s="2">
        <f t="shared" si="12"/>
        <v>1.7854458318210311</v>
      </c>
      <c r="U53" s="2">
        <f t="shared" si="14"/>
        <v>8.3649952181695852E-2</v>
      </c>
      <c r="W53" s="2">
        <v>1.2112642328090348</v>
      </c>
      <c r="AC53" s="16"/>
    </row>
    <row r="54" spans="1:29">
      <c r="A54" s="16" t="s">
        <v>10</v>
      </c>
      <c r="B54" s="2">
        <v>0.81869999999999998</v>
      </c>
      <c r="C54" s="2">
        <v>0.91400000000000003</v>
      </c>
      <c r="D54" s="2">
        <v>0.83389999999999997</v>
      </c>
      <c r="E54" s="2">
        <v>0.89670000000000005</v>
      </c>
      <c r="F54" s="2">
        <v>0.89629999999999999</v>
      </c>
      <c r="G54" s="2">
        <v>0.92059999999999997</v>
      </c>
      <c r="H54" s="2">
        <v>0.79369999999999996</v>
      </c>
      <c r="I54" s="2">
        <v>0.92549999999999999</v>
      </c>
      <c r="J54" s="2">
        <v>1.0133000000000001</v>
      </c>
      <c r="K54" s="2">
        <v>0.85360000000000003</v>
      </c>
      <c r="L54" s="2">
        <v>0.89100000000000001</v>
      </c>
      <c r="M54" s="2">
        <v>0.87019999999999997</v>
      </c>
      <c r="N54" s="2">
        <v>0.86809999999999998</v>
      </c>
      <c r="O54" s="2">
        <v>0.8911</v>
      </c>
      <c r="P54" s="2">
        <v>0.94820000000000004</v>
      </c>
      <c r="Q54" s="2">
        <v>0.93720000000000003</v>
      </c>
      <c r="S54" s="2">
        <f t="shared" si="13"/>
        <v>0.89200625</v>
      </c>
      <c r="T54" s="2">
        <f t="shared" si="12"/>
        <v>0.90799172812098483</v>
      </c>
      <c r="U54" s="2">
        <f t="shared" si="14"/>
        <v>5.3736498691919529E-2</v>
      </c>
      <c r="W54" s="2">
        <v>0.38175805974085786</v>
      </c>
      <c r="AC54" s="16"/>
    </row>
    <row r="55" spans="1:29">
      <c r="A55" s="16" t="s">
        <v>28</v>
      </c>
      <c r="B55" s="2">
        <f>SUM(B45:B54)</f>
        <v>99.316500000000005</v>
      </c>
      <c r="C55" s="2">
        <f t="shared" ref="C55:Q55" si="15">SUM(C45:C54)</f>
        <v>97.591999999999999</v>
      </c>
      <c r="D55" s="2">
        <f t="shared" si="15"/>
        <v>98.125700000000009</v>
      </c>
      <c r="E55" s="2">
        <f t="shared" si="15"/>
        <v>98.1417</v>
      </c>
      <c r="F55" s="2">
        <f t="shared" si="15"/>
        <v>97.7851</v>
      </c>
      <c r="G55" s="2">
        <f t="shared" si="15"/>
        <v>98.222899999999996</v>
      </c>
      <c r="H55" s="2">
        <f t="shared" si="15"/>
        <v>98.266199999999984</v>
      </c>
      <c r="I55" s="2">
        <f t="shared" si="15"/>
        <v>99.106600000000014</v>
      </c>
      <c r="J55" s="2">
        <f t="shared" si="15"/>
        <v>96.965899999999991</v>
      </c>
      <c r="K55" s="2">
        <f t="shared" si="15"/>
        <v>98.519599999999997</v>
      </c>
      <c r="L55" s="2">
        <f t="shared" si="15"/>
        <v>97.748899999999992</v>
      </c>
      <c r="M55" s="2">
        <f t="shared" si="15"/>
        <v>96.609400000000008</v>
      </c>
      <c r="N55" s="2">
        <f t="shared" si="15"/>
        <v>99.331600000000009</v>
      </c>
      <c r="O55" s="2">
        <f t="shared" si="15"/>
        <v>98.277000000000001</v>
      </c>
      <c r="P55" s="2">
        <f t="shared" si="15"/>
        <v>98.789800000000014</v>
      </c>
      <c r="Q55" s="2">
        <f t="shared" si="15"/>
        <v>99.032600000000002</v>
      </c>
      <c r="S55" s="2">
        <f t="shared" si="13"/>
        <v>98.239468750000015</v>
      </c>
      <c r="T55" s="2">
        <f t="shared" si="12"/>
        <v>100</v>
      </c>
      <c r="U55" s="2">
        <f t="shared" si="14"/>
        <v>0.7867818178874868</v>
      </c>
      <c r="W55" s="2">
        <v>99.999999999999986</v>
      </c>
    </row>
    <row r="56" spans="1:29" s="32" customFormat="1">
      <c r="A56" s="36" t="s">
        <v>671</v>
      </c>
      <c r="B56" s="32">
        <v>0.63585784865087802</v>
      </c>
      <c r="C56" s="32">
        <v>0.51682707362042879</v>
      </c>
      <c r="D56" s="32">
        <v>0.51646502391299332</v>
      </c>
      <c r="E56" s="32">
        <v>0.5147623508593594</v>
      </c>
      <c r="F56" s="32">
        <v>0.52014492031343584</v>
      </c>
      <c r="G56" s="32">
        <v>0.51329358083751553</v>
      </c>
      <c r="H56" s="32">
        <v>0.51483481277768806</v>
      </c>
      <c r="I56" s="32">
        <v>0.50299003722745528</v>
      </c>
      <c r="J56" s="32">
        <v>0.52403229152825159</v>
      </c>
      <c r="K56" s="32">
        <v>0.48421551200995172</v>
      </c>
      <c r="L56" s="32">
        <v>0.52297944673004693</v>
      </c>
      <c r="M56" s="32">
        <v>0.52642529408270466</v>
      </c>
      <c r="N56" s="32">
        <v>0.52354050137345576</v>
      </c>
      <c r="O56" s="32">
        <v>0.5335454177634289</v>
      </c>
      <c r="P56" s="32">
        <v>0.50102846696947656</v>
      </c>
      <c r="Q56" s="32">
        <v>0.48556116891658718</v>
      </c>
      <c r="S56" s="32">
        <v>0.52390495005997051</v>
      </c>
      <c r="U56" s="32">
        <f t="shared" si="14"/>
        <v>3.3571759346509508E-2</v>
      </c>
    </row>
    <row r="58" spans="1:29">
      <c r="A58" s="29" t="s">
        <v>162</v>
      </c>
      <c r="B58" s="2" t="s">
        <v>292</v>
      </c>
      <c r="C58" s="2" t="s">
        <v>293</v>
      </c>
      <c r="D58" s="2" t="s">
        <v>294</v>
      </c>
      <c r="E58" s="2" t="s">
        <v>295</v>
      </c>
      <c r="F58" s="2" t="s">
        <v>296</v>
      </c>
      <c r="G58" s="2" t="s">
        <v>297</v>
      </c>
      <c r="H58" s="2" t="s">
        <v>298</v>
      </c>
      <c r="I58" s="2" t="s">
        <v>299</v>
      </c>
      <c r="J58" s="2" t="s">
        <v>300</v>
      </c>
      <c r="L58" s="2" t="s">
        <v>612</v>
      </c>
      <c r="M58" s="2" t="s">
        <v>613</v>
      </c>
      <c r="N58" s="2" t="s">
        <v>620</v>
      </c>
      <c r="P58" s="2" t="s">
        <v>670</v>
      </c>
    </row>
    <row r="59" spans="1:29">
      <c r="A59" s="27" t="s">
        <v>1</v>
      </c>
      <c r="B59" s="2">
        <v>47.099899999999998</v>
      </c>
      <c r="C59" s="2">
        <v>47.575899999999997</v>
      </c>
      <c r="D59" s="2">
        <v>47.046700000000001</v>
      </c>
      <c r="E59" s="2">
        <v>47.005899999999997</v>
      </c>
      <c r="F59" s="2">
        <v>47.528799999999997</v>
      </c>
      <c r="G59" s="2">
        <v>46.470100000000002</v>
      </c>
      <c r="H59" s="2">
        <v>46.691000000000003</v>
      </c>
      <c r="I59" s="2">
        <v>46.677500000000002</v>
      </c>
      <c r="J59" s="2">
        <v>46.997300000000003</v>
      </c>
      <c r="L59" s="2">
        <f>AVERAGE(B59:J59)</f>
        <v>47.010344444444449</v>
      </c>
      <c r="M59" s="2">
        <f t="shared" ref="M59:M69" si="16">100*L59/$L$69</f>
        <v>49.658680498867199</v>
      </c>
      <c r="N59" s="2">
        <f>STDEV(B59:J59)</f>
        <v>0.37128349044601522</v>
      </c>
      <c r="P59" s="2">
        <v>55.12284403559601</v>
      </c>
      <c r="W59" s="27"/>
    </row>
    <row r="60" spans="1:29">
      <c r="A60" s="27" t="s">
        <v>2</v>
      </c>
      <c r="B60" s="2">
        <v>2.6732999999999998</v>
      </c>
      <c r="C60" s="2">
        <v>2.7700999999999998</v>
      </c>
      <c r="D60" s="2">
        <v>2.7694000000000001</v>
      </c>
      <c r="E60" s="2">
        <v>2.6617999999999999</v>
      </c>
      <c r="F60" s="2">
        <v>2.7054999999999998</v>
      </c>
      <c r="G60" s="2">
        <v>2.6454</v>
      </c>
      <c r="H60" s="2">
        <v>2.7225999999999999</v>
      </c>
      <c r="I60" s="2">
        <v>2.8450000000000002</v>
      </c>
      <c r="J60" s="2">
        <v>2.6959</v>
      </c>
      <c r="L60" s="2">
        <f t="shared" ref="L60:L69" si="17">AVERAGE(B60:J60)</f>
        <v>2.7209999999999996</v>
      </c>
      <c r="M60" s="2">
        <f t="shared" si="16"/>
        <v>2.8742880154196762</v>
      </c>
      <c r="N60" s="2">
        <f t="shared" ref="N60:N70" si="18">STDEV(B60:J60)</f>
        <v>6.3735272808704682E-2</v>
      </c>
      <c r="P60" s="2">
        <v>2.3966035111472213</v>
      </c>
      <c r="W60" s="27"/>
    </row>
    <row r="61" spans="1:29">
      <c r="A61" s="27" t="s">
        <v>3</v>
      </c>
      <c r="B61" s="2">
        <v>17.690999999999999</v>
      </c>
      <c r="C61" s="2">
        <v>18.221299999999999</v>
      </c>
      <c r="D61" s="2">
        <v>17.626999999999999</v>
      </c>
      <c r="E61" s="2">
        <v>17.459299999999999</v>
      </c>
      <c r="F61" s="2">
        <v>17.6525</v>
      </c>
      <c r="G61" s="2">
        <v>17.103100000000001</v>
      </c>
      <c r="H61" s="2">
        <v>18.238399999999999</v>
      </c>
      <c r="I61" s="2">
        <v>18.010400000000001</v>
      </c>
      <c r="J61" s="2">
        <v>18.0032</v>
      </c>
      <c r="L61" s="2">
        <f t="shared" si="17"/>
        <v>17.778466666666663</v>
      </c>
      <c r="M61" s="2">
        <f t="shared" si="16"/>
        <v>18.78001972529886</v>
      </c>
      <c r="N61" s="2">
        <f t="shared" si="18"/>
        <v>0.37356154780705109</v>
      </c>
      <c r="P61" s="2">
        <v>12.284622807435003</v>
      </c>
      <c r="W61" s="27"/>
    </row>
    <row r="62" spans="1:29">
      <c r="A62" s="27" t="s">
        <v>4</v>
      </c>
      <c r="B62" s="2">
        <v>6.6120000000000001</v>
      </c>
      <c r="C62" s="2">
        <v>6.2229000000000001</v>
      </c>
      <c r="D62" s="2">
        <v>7.3623000000000003</v>
      </c>
      <c r="E62" s="2">
        <v>6.2430000000000003</v>
      </c>
      <c r="F62" s="2">
        <v>6.6136999999999997</v>
      </c>
      <c r="G62" s="2">
        <v>6.2732999999999999</v>
      </c>
      <c r="H62" s="2">
        <v>6.8170999999999999</v>
      </c>
      <c r="I62" s="2">
        <v>6.9894999999999996</v>
      </c>
      <c r="J62" s="2">
        <v>6.5956000000000001</v>
      </c>
      <c r="L62" s="2">
        <f t="shared" si="17"/>
        <v>6.6365999999999996</v>
      </c>
      <c r="M62" s="2">
        <f t="shared" si="16"/>
        <v>7.0104740327578918</v>
      </c>
      <c r="N62" s="2">
        <f t="shared" si="18"/>
        <v>0.37825673490368944</v>
      </c>
      <c r="P62" s="2">
        <v>6.5079384094448693</v>
      </c>
      <c r="W62" s="27"/>
    </row>
    <row r="63" spans="1:29">
      <c r="A63" s="27" t="s">
        <v>5</v>
      </c>
      <c r="B63" s="2">
        <v>0.18240000000000001</v>
      </c>
      <c r="C63" s="2">
        <v>0.14399999999999999</v>
      </c>
      <c r="D63" s="2">
        <v>0.1797</v>
      </c>
      <c r="E63" s="2">
        <v>0.12989999999999999</v>
      </c>
      <c r="F63" s="2">
        <v>3.7999999999999999E-2</v>
      </c>
      <c r="G63" s="2">
        <v>8.3400000000000002E-2</v>
      </c>
      <c r="H63" s="2">
        <v>9.8699999999999996E-2</v>
      </c>
      <c r="I63" s="2">
        <v>0.15229999999999999</v>
      </c>
      <c r="J63" s="2">
        <v>0.17019999999999999</v>
      </c>
      <c r="L63" s="2">
        <f t="shared" si="17"/>
        <v>0.13095555555555555</v>
      </c>
      <c r="M63" s="2">
        <f t="shared" si="16"/>
        <v>0.13833295989928665</v>
      </c>
      <c r="N63" s="2">
        <f t="shared" si="18"/>
        <v>4.8903249153586757E-2</v>
      </c>
      <c r="P63" s="2">
        <v>0.13006231025870998</v>
      </c>
      <c r="W63" s="27"/>
    </row>
    <row r="64" spans="1:29">
      <c r="A64" s="27" t="s">
        <v>6</v>
      </c>
      <c r="B64" s="2">
        <v>3.0114999999999998</v>
      </c>
      <c r="C64" s="2">
        <v>2.9163999999999999</v>
      </c>
      <c r="D64" s="2">
        <v>2.8367</v>
      </c>
      <c r="E64" s="2">
        <v>2.9540999999999999</v>
      </c>
      <c r="F64" s="2">
        <v>3.0960999999999999</v>
      </c>
      <c r="G64" s="2">
        <v>2.9784999999999999</v>
      </c>
      <c r="H64" s="2">
        <v>2.8771</v>
      </c>
      <c r="I64" s="2">
        <v>2.9241000000000001</v>
      </c>
      <c r="J64" s="2">
        <v>3.1006999999999998</v>
      </c>
      <c r="L64" s="2">
        <f t="shared" si="17"/>
        <v>2.9661333333333331</v>
      </c>
      <c r="M64" s="2">
        <f t="shared" si="16"/>
        <v>3.1332309783670764</v>
      </c>
      <c r="N64" s="2">
        <f t="shared" si="18"/>
        <v>9.1018899136388082E-2</v>
      </c>
      <c r="P64" s="2">
        <v>5.1849074954118652</v>
      </c>
      <c r="W64" s="27"/>
    </row>
    <row r="65" spans="1:23">
      <c r="A65" s="27" t="s">
        <v>7</v>
      </c>
      <c r="B65" s="2">
        <v>6.2295999999999996</v>
      </c>
      <c r="C65" s="2">
        <v>6.0340999999999996</v>
      </c>
      <c r="D65" s="2">
        <v>6.0774999999999997</v>
      </c>
      <c r="E65" s="2">
        <v>6.1974</v>
      </c>
      <c r="F65" s="2">
        <v>6.0484999999999998</v>
      </c>
      <c r="G65" s="2">
        <v>5.8037999999999998</v>
      </c>
      <c r="H65" s="2">
        <v>5.9497</v>
      </c>
      <c r="I65" s="2">
        <v>6.0937999999999999</v>
      </c>
      <c r="J65" s="2">
        <v>6.2404000000000002</v>
      </c>
      <c r="L65" s="2">
        <f t="shared" si="17"/>
        <v>6.0749777777777787</v>
      </c>
      <c r="M65" s="2">
        <f t="shared" si="16"/>
        <v>6.41721272348678</v>
      </c>
      <c r="N65" s="2">
        <f t="shared" si="18"/>
        <v>0.14063443548592375</v>
      </c>
      <c r="P65" s="2">
        <v>7.6321015188571009</v>
      </c>
      <c r="W65" s="27"/>
    </row>
    <row r="66" spans="1:23">
      <c r="A66" s="27" t="s">
        <v>8</v>
      </c>
      <c r="B66" s="2">
        <v>6.6040000000000001</v>
      </c>
      <c r="C66" s="2">
        <v>6.6466000000000003</v>
      </c>
      <c r="D66" s="2">
        <v>6.4843000000000002</v>
      </c>
      <c r="E66" s="2">
        <v>6.5223000000000004</v>
      </c>
      <c r="F66" s="2">
        <v>6.7489999999999997</v>
      </c>
      <c r="G66" s="2">
        <v>6.7789999999999999</v>
      </c>
      <c r="H66" s="2">
        <v>6.8254000000000001</v>
      </c>
      <c r="I66" s="2">
        <v>6.6924000000000001</v>
      </c>
      <c r="J66" s="2">
        <v>6.4429999999999996</v>
      </c>
      <c r="L66" s="2">
        <f t="shared" si="17"/>
        <v>6.6384444444444446</v>
      </c>
      <c r="M66" s="2">
        <f t="shared" si="16"/>
        <v>7.0124223843057694</v>
      </c>
      <c r="N66" s="2">
        <f t="shared" si="18"/>
        <v>0.1353437670444331</v>
      </c>
      <c r="P66" s="2">
        <v>7.5461421859738493</v>
      </c>
      <c r="W66" s="27"/>
    </row>
    <row r="67" spans="1:23">
      <c r="A67" s="27" t="s">
        <v>9</v>
      </c>
      <c r="B67" s="2">
        <v>3.4918999999999998</v>
      </c>
      <c r="C67" s="2">
        <v>3.4436</v>
      </c>
      <c r="D67" s="2">
        <v>3.6025999999999998</v>
      </c>
      <c r="E67" s="2">
        <v>3.5093000000000001</v>
      </c>
      <c r="F67" s="2">
        <v>3.4779</v>
      </c>
      <c r="G67" s="2">
        <v>3.6442999999999999</v>
      </c>
      <c r="H67" s="2">
        <v>3.6533000000000002</v>
      </c>
      <c r="I67" s="2">
        <v>3.5314000000000001</v>
      </c>
      <c r="J67" s="2">
        <v>3.6541000000000001</v>
      </c>
      <c r="L67" s="2">
        <f t="shared" si="17"/>
        <v>3.5564888888888899</v>
      </c>
      <c r="M67" s="2">
        <f t="shared" si="16"/>
        <v>3.7568443183780151</v>
      </c>
      <c r="N67" s="2">
        <f t="shared" si="18"/>
        <v>8.2678162843105779E-2</v>
      </c>
      <c r="P67" s="2">
        <v>2.6600791849253818</v>
      </c>
      <c r="W67" s="27"/>
    </row>
    <row r="68" spans="1:23">
      <c r="A68" s="27" t="s">
        <v>10</v>
      </c>
      <c r="B68" s="2">
        <v>1.1212</v>
      </c>
      <c r="C68" s="2">
        <v>1.2318</v>
      </c>
      <c r="D68" s="2">
        <v>1.1377999999999999</v>
      </c>
      <c r="E68" s="2">
        <v>1.2754000000000001</v>
      </c>
      <c r="F68" s="2">
        <v>1.1066</v>
      </c>
      <c r="G68" s="2">
        <v>1.2353000000000001</v>
      </c>
      <c r="H68" s="2">
        <v>1.2756000000000001</v>
      </c>
      <c r="I68" s="2">
        <v>1.0066999999999999</v>
      </c>
      <c r="J68" s="2">
        <v>0.99119999999999997</v>
      </c>
      <c r="L68" s="2">
        <f t="shared" si="17"/>
        <v>1.1535111111111112</v>
      </c>
      <c r="M68" s="2">
        <f t="shared" si="16"/>
        <v>1.218494363219442</v>
      </c>
      <c r="N68" s="2">
        <f t="shared" si="18"/>
        <v>0.10838073450162221</v>
      </c>
      <c r="P68" s="2">
        <v>0.53469854094997671</v>
      </c>
      <c r="W68" s="27"/>
    </row>
    <row r="69" spans="1:23">
      <c r="A69" s="27" t="s">
        <v>28</v>
      </c>
      <c r="B69" s="2">
        <f>SUM(B59:B68)</f>
        <v>94.716799999999992</v>
      </c>
      <c r="C69" s="2">
        <f t="shared" ref="C69:J69" si="19">SUM(C59:C68)</f>
        <v>95.206699999999998</v>
      </c>
      <c r="D69" s="2">
        <f t="shared" si="19"/>
        <v>95.123999999999995</v>
      </c>
      <c r="E69" s="2">
        <f t="shared" si="19"/>
        <v>93.958399999999997</v>
      </c>
      <c r="F69" s="2">
        <f t="shared" si="19"/>
        <v>95.016599999999983</v>
      </c>
      <c r="G69" s="2">
        <f t="shared" si="19"/>
        <v>93.016199999999998</v>
      </c>
      <c r="H69" s="2">
        <f t="shared" si="19"/>
        <v>95.148899999999998</v>
      </c>
      <c r="I69" s="2">
        <f t="shared" si="19"/>
        <v>94.923100000000005</v>
      </c>
      <c r="J69" s="2">
        <f t="shared" si="19"/>
        <v>94.891600000000011</v>
      </c>
      <c r="L69" s="2">
        <f t="shared" si="17"/>
        <v>94.666922222222226</v>
      </c>
      <c r="M69" s="2">
        <f t="shared" si="16"/>
        <v>100</v>
      </c>
      <c r="N69" s="2">
        <f t="shared" si="18"/>
        <v>0.72459814859302818</v>
      </c>
      <c r="P69" s="2">
        <v>100.00000000000001</v>
      </c>
    </row>
    <row r="70" spans="1:23" s="32" customFormat="1">
      <c r="A70" s="34" t="s">
        <v>671</v>
      </c>
      <c r="B70" s="32">
        <v>0.44809318052309782</v>
      </c>
      <c r="C70" s="32">
        <v>0.4551666892124161</v>
      </c>
      <c r="D70" s="32">
        <v>0.4071738077905806</v>
      </c>
      <c r="E70" s="32">
        <v>0.45755317929858885</v>
      </c>
      <c r="F70" s="32">
        <v>0.45489045629982106</v>
      </c>
      <c r="G70" s="32">
        <v>0.45839322350743134</v>
      </c>
      <c r="H70" s="32">
        <v>0.42933093073064221</v>
      </c>
      <c r="I70" s="32">
        <v>0.42718333816777143</v>
      </c>
      <c r="J70" s="32">
        <v>0.45593834002650441</v>
      </c>
      <c r="L70" s="32">
        <v>0.44342562431770904</v>
      </c>
      <c r="M70" s="32">
        <v>0.44342562431770904</v>
      </c>
      <c r="N70" s="32">
        <f t="shared" si="18"/>
        <v>1.8189979252001446E-2</v>
      </c>
    </row>
    <row r="72" spans="1:23">
      <c r="A72" s="29" t="s">
        <v>163</v>
      </c>
      <c r="B72" s="2" t="s">
        <v>284</v>
      </c>
      <c r="C72" s="2" t="s">
        <v>285</v>
      </c>
      <c r="D72" s="2" t="s">
        <v>286</v>
      </c>
      <c r="E72" s="2" t="s">
        <v>287</v>
      </c>
      <c r="F72" s="2" t="s">
        <v>288</v>
      </c>
      <c r="G72" s="2" t="s">
        <v>289</v>
      </c>
      <c r="H72" s="2" t="s">
        <v>290</v>
      </c>
      <c r="I72" s="2" t="s">
        <v>291</v>
      </c>
      <c r="K72" s="2" t="s">
        <v>612</v>
      </c>
      <c r="L72" s="2" t="s">
        <v>613</v>
      </c>
      <c r="M72" s="2" t="s">
        <v>620</v>
      </c>
      <c r="O72" s="2" t="s">
        <v>670</v>
      </c>
    </row>
    <row r="73" spans="1:23">
      <c r="A73" s="27" t="s">
        <v>1</v>
      </c>
      <c r="B73" s="2">
        <v>43.864800000000002</v>
      </c>
      <c r="C73" s="2">
        <v>43.337699999999998</v>
      </c>
      <c r="D73" s="2">
        <v>44.130899999999997</v>
      </c>
      <c r="E73" s="2">
        <v>43.4178</v>
      </c>
      <c r="F73" s="2">
        <v>44.387099999999997</v>
      </c>
      <c r="G73" s="2">
        <v>43.938600000000001</v>
      </c>
      <c r="H73" s="2">
        <v>41.834000000000003</v>
      </c>
      <c r="I73" s="2">
        <v>43.186900000000001</v>
      </c>
      <c r="K73" s="2">
        <f>AVERAGE(B73:I73)</f>
        <v>43.512224999999994</v>
      </c>
      <c r="L73" s="2">
        <f t="shared" ref="L73:L83" si="20">100*K73/$K$83</f>
        <v>47.26913444521287</v>
      </c>
      <c r="M73" s="2">
        <f>STDEV(B73:I73)</f>
        <v>0.79425799649735818</v>
      </c>
      <c r="O73" s="2">
        <v>51.01471280938393</v>
      </c>
    </row>
    <row r="74" spans="1:23">
      <c r="A74" s="27" t="s">
        <v>2</v>
      </c>
      <c r="B74" s="2">
        <v>3.2090000000000001</v>
      </c>
      <c r="C74" s="2">
        <v>3.4222000000000001</v>
      </c>
      <c r="D74" s="2">
        <v>3.1356999999999999</v>
      </c>
      <c r="E74" s="2">
        <v>3.3294000000000001</v>
      </c>
      <c r="F74" s="2">
        <v>3.2480000000000002</v>
      </c>
      <c r="G74" s="2">
        <v>3.3536999999999999</v>
      </c>
      <c r="H74" s="2">
        <v>3.9607000000000001</v>
      </c>
      <c r="I74" s="2">
        <v>3.2082999999999999</v>
      </c>
      <c r="K74" s="2">
        <f t="shared" ref="K74:K83" si="21">AVERAGE(B74:I74)</f>
        <v>3.3583750000000001</v>
      </c>
      <c r="L74" s="2">
        <f t="shared" si="20"/>
        <v>3.6483420324389715</v>
      </c>
      <c r="M74" s="2">
        <f t="shared" ref="M74:M84" si="22">STDEV(B74:I74)</f>
        <v>0.26031097748654403</v>
      </c>
      <c r="O74" s="2">
        <v>2.9576229596881256</v>
      </c>
    </row>
    <row r="75" spans="1:23">
      <c r="A75" s="27" t="s">
        <v>3</v>
      </c>
      <c r="B75" s="2">
        <v>15.790699999999999</v>
      </c>
      <c r="C75" s="2">
        <v>12.401899999999999</v>
      </c>
      <c r="D75" s="2">
        <v>15.402799999999999</v>
      </c>
      <c r="E75" s="2">
        <v>15.4664</v>
      </c>
      <c r="F75" s="2">
        <v>15.9872</v>
      </c>
      <c r="G75" s="2">
        <v>15.7271</v>
      </c>
      <c r="H75" s="2">
        <v>14.1417</v>
      </c>
      <c r="I75" s="2">
        <v>15.3009</v>
      </c>
      <c r="K75" s="2">
        <f t="shared" si="21"/>
        <v>15.027337499999998</v>
      </c>
      <c r="L75" s="2">
        <f t="shared" si="20"/>
        <v>16.324819901558449</v>
      </c>
      <c r="M75" s="2">
        <f t="shared" si="22"/>
        <v>1.1999753651489209</v>
      </c>
      <c r="O75" s="2">
        <v>10.382346907983775</v>
      </c>
    </row>
    <row r="76" spans="1:23">
      <c r="A76" s="27" t="s">
        <v>4</v>
      </c>
      <c r="B76" s="2">
        <v>7.7051999999999996</v>
      </c>
      <c r="C76" s="2">
        <v>7.5022000000000002</v>
      </c>
      <c r="D76" s="2">
        <v>7.4427000000000003</v>
      </c>
      <c r="E76" s="2">
        <v>6.7362000000000002</v>
      </c>
      <c r="F76" s="2">
        <v>7.5400999999999998</v>
      </c>
      <c r="G76" s="2">
        <v>6.9904000000000002</v>
      </c>
      <c r="H76" s="2">
        <v>7.7293000000000003</v>
      </c>
      <c r="I76" s="2">
        <v>6.9390000000000001</v>
      </c>
      <c r="K76" s="2">
        <f t="shared" si="21"/>
        <v>7.3231375000000005</v>
      </c>
      <c r="L76" s="2">
        <f t="shared" si="20"/>
        <v>7.9554279526795089</v>
      </c>
      <c r="M76" s="2">
        <f t="shared" si="22"/>
        <v>0.37931188048698317</v>
      </c>
      <c r="O76" s="2">
        <v>7.1802729072113269</v>
      </c>
    </row>
    <row r="77" spans="1:23">
      <c r="A77" s="27" t="s">
        <v>5</v>
      </c>
      <c r="B77" s="2">
        <v>0.12870000000000001</v>
      </c>
      <c r="C77" s="2">
        <v>8.9200000000000002E-2</v>
      </c>
      <c r="D77" s="2">
        <v>0.12720000000000001</v>
      </c>
      <c r="E77" s="2">
        <v>0.29680000000000001</v>
      </c>
      <c r="F77" s="2">
        <v>0.122</v>
      </c>
      <c r="G77" s="2">
        <v>0.24279999999999999</v>
      </c>
      <c r="H77" s="2">
        <v>0.28860000000000002</v>
      </c>
      <c r="I77" s="2">
        <v>0.1593</v>
      </c>
      <c r="K77" s="2">
        <f t="shared" si="21"/>
        <v>0.18182499999999999</v>
      </c>
      <c r="L77" s="2">
        <f t="shared" si="20"/>
        <v>0.19752403768138335</v>
      </c>
      <c r="M77" s="2">
        <f t="shared" si="22"/>
        <v>8.1775000545923057E-2</v>
      </c>
      <c r="O77" s="2">
        <v>0.18056231078052959</v>
      </c>
    </row>
    <row r="78" spans="1:23">
      <c r="A78" s="27" t="s">
        <v>6</v>
      </c>
      <c r="B78" s="2">
        <v>4.4903000000000004</v>
      </c>
      <c r="C78" s="2">
        <v>8.3242999999999991</v>
      </c>
      <c r="D78" s="2">
        <v>4.6505000000000001</v>
      </c>
      <c r="E78" s="2">
        <v>4.7141999999999999</v>
      </c>
      <c r="F78" s="2">
        <v>4.6138000000000003</v>
      </c>
      <c r="G78" s="2">
        <v>4.5655000000000001</v>
      </c>
      <c r="H78" s="2">
        <v>7.7039999999999997</v>
      </c>
      <c r="I78" s="2">
        <v>4.2988</v>
      </c>
      <c r="K78" s="2">
        <f t="shared" si="21"/>
        <v>5.4201749999999995</v>
      </c>
      <c r="L78" s="2">
        <f t="shared" si="20"/>
        <v>5.8881608741355258</v>
      </c>
      <c r="M78" s="2">
        <f t="shared" si="22"/>
        <v>1.61437552521976</v>
      </c>
      <c r="O78" s="2">
        <v>9.4734817517129084</v>
      </c>
    </row>
    <row r="79" spans="1:23">
      <c r="A79" s="27" t="s">
        <v>7</v>
      </c>
      <c r="B79" s="2">
        <v>7.8871000000000002</v>
      </c>
      <c r="C79" s="2">
        <v>11.743600000000001</v>
      </c>
      <c r="D79" s="2">
        <v>7.9355000000000002</v>
      </c>
      <c r="E79" s="2">
        <v>8.1274999999999995</v>
      </c>
      <c r="F79" s="2">
        <v>7.8776000000000002</v>
      </c>
      <c r="G79" s="2">
        <v>7.9786000000000001</v>
      </c>
      <c r="H79" s="2">
        <v>8.8795999999999999</v>
      </c>
      <c r="I79" s="2">
        <v>7.9214000000000002</v>
      </c>
      <c r="K79" s="2">
        <f t="shared" si="21"/>
        <v>8.5438625000000012</v>
      </c>
      <c r="L79" s="2">
        <f t="shared" si="20"/>
        <v>9.2815521429647116</v>
      </c>
      <c r="M79" s="2">
        <f t="shared" si="22"/>
        <v>1.3350616015081178</v>
      </c>
      <c r="O79" s="2">
        <v>10.732469588036581</v>
      </c>
    </row>
    <row r="80" spans="1:23">
      <c r="A80" s="27" t="s">
        <v>8</v>
      </c>
      <c r="B80" s="2">
        <v>5.5903</v>
      </c>
      <c r="C80" s="2">
        <v>3.7002999999999999</v>
      </c>
      <c r="D80" s="2">
        <v>4.9541000000000004</v>
      </c>
      <c r="E80" s="2">
        <v>5.258</v>
      </c>
      <c r="F80" s="2">
        <v>5.1951000000000001</v>
      </c>
      <c r="G80" s="2">
        <v>5.1954000000000002</v>
      </c>
      <c r="H80" s="2">
        <v>4.8677000000000001</v>
      </c>
      <c r="I80" s="2">
        <v>5.3207000000000004</v>
      </c>
      <c r="K80" s="2">
        <f t="shared" si="21"/>
        <v>5.0102000000000002</v>
      </c>
      <c r="L80" s="2">
        <f t="shared" si="20"/>
        <v>5.4427880302008367</v>
      </c>
      <c r="M80" s="2">
        <f t="shared" si="22"/>
        <v>0.57347432624062977</v>
      </c>
      <c r="O80" s="2">
        <v>5.6945536995536044</v>
      </c>
    </row>
    <row r="81" spans="1:15">
      <c r="A81" s="27" t="s">
        <v>9</v>
      </c>
      <c r="B81" s="2">
        <v>2.4988000000000001</v>
      </c>
      <c r="C81" s="2">
        <v>1.7282999999999999</v>
      </c>
      <c r="D81" s="2">
        <v>2.5160999999999998</v>
      </c>
      <c r="E81" s="2">
        <v>2.5804999999999998</v>
      </c>
      <c r="F81" s="2">
        <v>2.6945000000000001</v>
      </c>
      <c r="G81" s="2">
        <v>2.5230999999999999</v>
      </c>
      <c r="H81" s="2">
        <v>2.1036000000000001</v>
      </c>
      <c r="I81" s="2">
        <v>2.5045000000000002</v>
      </c>
      <c r="K81" s="2">
        <f t="shared" si="21"/>
        <v>2.393675</v>
      </c>
      <c r="L81" s="2">
        <f t="shared" si="20"/>
        <v>2.6003484168677868</v>
      </c>
      <c r="M81" s="2">
        <f t="shared" si="22"/>
        <v>0.31788111322136953</v>
      </c>
      <c r="O81" s="2">
        <v>1.790128734477245</v>
      </c>
    </row>
    <row r="82" spans="1:15">
      <c r="A82" s="27" t="s">
        <v>10</v>
      </c>
      <c r="B82" s="2">
        <v>1.3528</v>
      </c>
      <c r="C82" s="2">
        <v>0.82830000000000004</v>
      </c>
      <c r="D82" s="2">
        <v>1.1765000000000001</v>
      </c>
      <c r="E82" s="2">
        <v>1.2734000000000001</v>
      </c>
      <c r="F82" s="2">
        <v>1.5581</v>
      </c>
      <c r="G82" s="2">
        <v>1.5207999999999999</v>
      </c>
      <c r="H82" s="2">
        <v>1.1845000000000001</v>
      </c>
      <c r="I82" s="2">
        <v>1.3557999999999999</v>
      </c>
      <c r="K82" s="2">
        <f t="shared" si="21"/>
        <v>1.2812749999999999</v>
      </c>
      <c r="L82" s="2">
        <f t="shared" si="20"/>
        <v>1.3919021662599449</v>
      </c>
      <c r="M82" s="2">
        <f t="shared" si="22"/>
        <v>0.22998933981506953</v>
      </c>
      <c r="O82" s="2">
        <v>0.59384833117197955</v>
      </c>
    </row>
    <row r="83" spans="1:15">
      <c r="A83" s="27" t="s">
        <v>28</v>
      </c>
      <c r="B83" s="2">
        <f>SUM(B73:B82)</f>
        <v>92.517700000000019</v>
      </c>
      <c r="C83" s="2">
        <f t="shared" ref="C83:I83" si="23">SUM(C73:C82)</f>
        <v>93.078000000000003</v>
      </c>
      <c r="D83" s="2">
        <f t="shared" si="23"/>
        <v>91.471999999999994</v>
      </c>
      <c r="E83" s="2">
        <f t="shared" si="23"/>
        <v>91.200199999999995</v>
      </c>
      <c r="F83" s="2">
        <f t="shared" si="23"/>
        <v>93.223499999999987</v>
      </c>
      <c r="G83" s="2">
        <f t="shared" si="23"/>
        <v>92.036000000000001</v>
      </c>
      <c r="H83" s="2">
        <f t="shared" si="23"/>
        <v>92.693699999999993</v>
      </c>
      <c r="I83" s="2">
        <f t="shared" si="23"/>
        <v>90.195599999999999</v>
      </c>
      <c r="K83" s="2">
        <f t="shared" si="21"/>
        <v>92.052087499999999</v>
      </c>
      <c r="L83" s="2">
        <f t="shared" si="20"/>
        <v>100</v>
      </c>
      <c r="M83" s="2">
        <f t="shared" si="22"/>
        <v>1.0393805688795064</v>
      </c>
      <c r="O83" s="2">
        <v>100</v>
      </c>
    </row>
    <row r="84" spans="1:15" s="32" customFormat="1">
      <c r="A84" s="34" t="s">
        <v>671</v>
      </c>
      <c r="B84" s="32">
        <v>0.50952233645340428</v>
      </c>
      <c r="C84" s="32">
        <v>0.66419664010560164</v>
      </c>
      <c r="D84" s="32">
        <v>0.52692665321209353</v>
      </c>
      <c r="E84" s="32">
        <v>0.55506403819442818</v>
      </c>
      <c r="F84" s="32">
        <v>0.52170790291903202</v>
      </c>
      <c r="G84" s="32">
        <v>0.53794194961170627</v>
      </c>
      <c r="H84" s="32">
        <v>0.63986799097893932</v>
      </c>
      <c r="I84" s="32">
        <v>0.52479167932312687</v>
      </c>
      <c r="K84" s="32">
        <v>0.56884960453265476</v>
      </c>
      <c r="M84" s="32">
        <f t="shared" si="22"/>
        <v>5.8669179522339111E-2</v>
      </c>
    </row>
    <row r="86" spans="1:15">
      <c r="A86" s="29" t="s">
        <v>164</v>
      </c>
      <c r="B86" s="2" t="s">
        <v>312</v>
      </c>
      <c r="C86" s="2" t="s">
        <v>313</v>
      </c>
      <c r="D86" s="2" t="s">
        <v>314</v>
      </c>
      <c r="E86" s="2" t="s">
        <v>315</v>
      </c>
      <c r="F86" s="2" t="s">
        <v>316</v>
      </c>
      <c r="H86" s="2" t="s">
        <v>612</v>
      </c>
      <c r="I86" s="2" t="s">
        <v>613</v>
      </c>
      <c r="J86" s="2" t="s">
        <v>620</v>
      </c>
      <c r="L86" s="2" t="s">
        <v>670</v>
      </c>
    </row>
    <row r="87" spans="1:15">
      <c r="A87" s="27" t="s">
        <v>1</v>
      </c>
      <c r="B87" s="2">
        <v>44.195099999999996</v>
      </c>
      <c r="C87" s="2">
        <v>44.328499999999998</v>
      </c>
      <c r="D87" s="2">
        <v>44.633000000000003</v>
      </c>
      <c r="E87" s="2">
        <v>44.568899999999999</v>
      </c>
      <c r="F87" s="2">
        <v>44.856099999999998</v>
      </c>
      <c r="H87" s="2">
        <f>AVERAGE(B87:F87)</f>
        <v>44.51632</v>
      </c>
      <c r="I87" s="2">
        <f t="shared" ref="I87:I97" si="24">100*H87/$H$97</f>
        <v>47.872745186896566</v>
      </c>
      <c r="J87" s="2">
        <f>STDEV(B87:F87)</f>
        <v>0.25994613288141161</v>
      </c>
      <c r="L87" s="2">
        <v>52.058928987576543</v>
      </c>
    </row>
    <row r="88" spans="1:15">
      <c r="A88" s="27" t="s">
        <v>2</v>
      </c>
      <c r="B88" s="2">
        <v>3.4895999999999998</v>
      </c>
      <c r="C88" s="2">
        <v>3.4293</v>
      </c>
      <c r="D88" s="2">
        <v>3.5158999999999998</v>
      </c>
      <c r="E88" s="2">
        <v>3.5872999999999999</v>
      </c>
      <c r="F88" s="2">
        <v>3.5297000000000001</v>
      </c>
      <c r="H88" s="2">
        <f t="shared" ref="H88:H97" si="25">AVERAGE(B88:F88)</f>
        <v>3.5103599999999999</v>
      </c>
      <c r="I88" s="2">
        <f t="shared" si="24"/>
        <v>3.775032837266743</v>
      </c>
      <c r="J88" s="2">
        <f t="shared" ref="J88:J98" si="26">STDEV(B88:F88)</f>
        <v>5.7719563407912212E-2</v>
      </c>
      <c r="L88" s="2">
        <v>3.0835933238344611</v>
      </c>
    </row>
    <row r="89" spans="1:15">
      <c r="A89" s="27" t="s">
        <v>3</v>
      </c>
      <c r="B89" s="2">
        <v>15.9186</v>
      </c>
      <c r="C89" s="2">
        <v>15.3405</v>
      </c>
      <c r="D89" s="2">
        <v>15.5829</v>
      </c>
      <c r="E89" s="2">
        <v>15.526999999999999</v>
      </c>
      <c r="F89" s="2">
        <v>15.3127</v>
      </c>
      <c r="H89" s="2">
        <f t="shared" si="25"/>
        <v>15.536340000000001</v>
      </c>
      <c r="I89" s="2">
        <f t="shared" si="24"/>
        <v>16.707743271613392</v>
      </c>
      <c r="J89" s="2">
        <f t="shared" si="26"/>
        <v>0.24328272236227536</v>
      </c>
      <c r="L89" s="2">
        <v>10.706660490098294</v>
      </c>
    </row>
    <row r="90" spans="1:15">
      <c r="A90" s="27" t="s">
        <v>4</v>
      </c>
      <c r="B90" s="2">
        <v>7.4657</v>
      </c>
      <c r="C90" s="2">
        <v>7.8005000000000004</v>
      </c>
      <c r="D90" s="2">
        <v>7.4131</v>
      </c>
      <c r="E90" s="2">
        <v>7.8601999999999999</v>
      </c>
      <c r="F90" s="2">
        <v>7.8254999999999999</v>
      </c>
      <c r="H90" s="2">
        <f t="shared" si="25"/>
        <v>7.673</v>
      </c>
      <c r="I90" s="2">
        <f t="shared" si="24"/>
        <v>8.2515260430120314</v>
      </c>
      <c r="J90" s="2">
        <f t="shared" si="26"/>
        <v>0.21510325427570826</v>
      </c>
      <c r="L90" s="2">
        <v>7.5041374410231354</v>
      </c>
    </row>
    <row r="91" spans="1:15">
      <c r="A91" s="27" t="s">
        <v>5</v>
      </c>
      <c r="B91" s="2">
        <v>0.1595</v>
      </c>
      <c r="C91" s="2">
        <v>0.18190000000000001</v>
      </c>
      <c r="D91" s="2">
        <v>8.3099999999999993E-2</v>
      </c>
      <c r="E91" s="2">
        <v>0.28029999999999999</v>
      </c>
      <c r="F91" s="2">
        <v>0.21329999999999999</v>
      </c>
      <c r="H91" s="2">
        <f t="shared" si="25"/>
        <v>0.18362000000000003</v>
      </c>
      <c r="I91" s="2">
        <f t="shared" si="24"/>
        <v>0.19746451349118591</v>
      </c>
      <c r="J91" s="2">
        <f t="shared" si="26"/>
        <v>7.2313428905010343E-2</v>
      </c>
      <c r="L91" s="2">
        <v>0.18188015254342418</v>
      </c>
    </row>
    <row r="92" spans="1:15">
      <c r="A92" s="27" t="s">
        <v>6</v>
      </c>
      <c r="B92" s="2">
        <v>4.5913000000000004</v>
      </c>
      <c r="C92" s="2">
        <v>4.7234999999999996</v>
      </c>
      <c r="D92" s="2">
        <v>4.2035999999999998</v>
      </c>
      <c r="E92" s="2">
        <v>4.4363999999999999</v>
      </c>
      <c r="F92" s="2">
        <v>4.6283000000000003</v>
      </c>
      <c r="H92" s="2">
        <f t="shared" si="25"/>
        <v>4.5166199999999996</v>
      </c>
      <c r="I92" s="2">
        <f t="shared" si="24"/>
        <v>4.8571624601054353</v>
      </c>
      <c r="J92" s="2">
        <f t="shared" si="26"/>
        <v>0.20326437710528628</v>
      </c>
      <c r="L92" s="2">
        <v>7.8741137862070429</v>
      </c>
    </row>
    <row r="93" spans="1:15">
      <c r="A93" s="27" t="s">
        <v>7</v>
      </c>
      <c r="B93" s="2">
        <v>8.5213999999999999</v>
      </c>
      <c r="C93" s="2">
        <v>8.5970999999999993</v>
      </c>
      <c r="D93" s="2">
        <v>8.6160999999999994</v>
      </c>
      <c r="E93" s="2">
        <v>8.391</v>
      </c>
      <c r="F93" s="2">
        <v>8.5767000000000007</v>
      </c>
      <c r="H93" s="2">
        <f t="shared" si="25"/>
        <v>8.5404599999999995</v>
      </c>
      <c r="I93" s="2">
        <f t="shared" si="24"/>
        <v>9.184390474299823</v>
      </c>
      <c r="J93" s="2">
        <f t="shared" si="26"/>
        <v>9.0752977912573043E-2</v>
      </c>
      <c r="L93" s="2">
        <v>10.700855459718566</v>
      </c>
    </row>
    <row r="94" spans="1:15">
      <c r="A94" s="27" t="s">
        <v>8</v>
      </c>
      <c r="B94" s="2">
        <v>5.0770999999999997</v>
      </c>
      <c r="C94" s="2">
        <v>4.7793999999999999</v>
      </c>
      <c r="D94" s="2">
        <v>5.2396000000000003</v>
      </c>
      <c r="E94" s="2">
        <v>4.7027999999999999</v>
      </c>
      <c r="F94" s="2">
        <v>5.0632000000000001</v>
      </c>
      <c r="H94" s="2">
        <f t="shared" si="25"/>
        <v>4.9724199999999996</v>
      </c>
      <c r="I94" s="2">
        <f t="shared" si="24"/>
        <v>5.3473287015240309</v>
      </c>
      <c r="J94" s="2">
        <f t="shared" si="26"/>
        <v>0.22390607852400982</v>
      </c>
      <c r="L94" s="2">
        <v>5.6372105178978806</v>
      </c>
    </row>
    <row r="95" spans="1:15">
      <c r="A95" s="27" t="s">
        <v>9</v>
      </c>
      <c r="B95" s="2">
        <v>2.3454999999999999</v>
      </c>
      <c r="C95" s="2">
        <v>2.1821000000000002</v>
      </c>
      <c r="D95" s="2">
        <v>2.0459999999999998</v>
      </c>
      <c r="E95" s="2">
        <v>2.2452999999999999</v>
      </c>
      <c r="F95" s="2">
        <v>2.0430999999999999</v>
      </c>
      <c r="H95" s="2">
        <f t="shared" si="25"/>
        <v>2.1723999999999997</v>
      </c>
      <c r="I95" s="2">
        <f t="shared" si="24"/>
        <v>2.3361938193456711</v>
      </c>
      <c r="J95" s="2">
        <f t="shared" si="26"/>
        <v>0.13044880221757502</v>
      </c>
      <c r="L95" s="2">
        <v>1.6205061844694353</v>
      </c>
    </row>
    <row r="96" spans="1:15">
      <c r="A96" s="27" t="s">
        <v>10</v>
      </c>
      <c r="B96" s="2">
        <v>1.2137</v>
      </c>
      <c r="C96" s="2">
        <v>1.4257</v>
      </c>
      <c r="D96" s="2">
        <v>1.4343999999999999</v>
      </c>
      <c r="E96" s="2">
        <v>1.4244000000000001</v>
      </c>
      <c r="F96" s="2">
        <v>1.3384</v>
      </c>
      <c r="H96" s="2">
        <f t="shared" si="25"/>
        <v>1.3673200000000001</v>
      </c>
      <c r="I96" s="2">
        <f t="shared" si="24"/>
        <v>1.4704126924450949</v>
      </c>
      <c r="J96" s="2">
        <f t="shared" si="26"/>
        <v>9.4341862394167308E-2</v>
      </c>
      <c r="L96" s="2">
        <v>0.63211365663119667</v>
      </c>
    </row>
    <row r="97" spans="1:18">
      <c r="A97" s="27" t="s">
        <v>28</v>
      </c>
      <c r="B97" s="2">
        <f>SUM(B87:B96)</f>
        <v>92.977500000000006</v>
      </c>
      <c r="C97" s="2">
        <f t="shared" ref="C97:F97" si="27">SUM(C87:C96)</f>
        <v>92.788499999999999</v>
      </c>
      <c r="D97" s="2">
        <f t="shared" si="27"/>
        <v>92.767700000000005</v>
      </c>
      <c r="E97" s="2">
        <f t="shared" si="27"/>
        <v>93.023600000000016</v>
      </c>
      <c r="F97" s="2">
        <f t="shared" si="27"/>
        <v>93.387</v>
      </c>
      <c r="H97" s="2">
        <f t="shared" si="25"/>
        <v>92.988860000000017</v>
      </c>
      <c r="I97" s="2">
        <f t="shared" si="24"/>
        <v>100</v>
      </c>
      <c r="J97" s="2">
        <f t="shared" si="26"/>
        <v>0.24945302764247998</v>
      </c>
      <c r="L97" s="2">
        <v>99.999999999999986</v>
      </c>
    </row>
    <row r="98" spans="1:18" s="32" customFormat="1">
      <c r="A98" s="34" t="s">
        <v>671</v>
      </c>
      <c r="B98" s="32">
        <v>0.5229623049061779</v>
      </c>
      <c r="C98" s="32">
        <v>0.51909872292208725</v>
      </c>
      <c r="D98" s="32">
        <v>0.50269058861950489</v>
      </c>
      <c r="E98" s="32">
        <v>0.50152525729126474</v>
      </c>
      <c r="F98" s="32">
        <v>0.51321488686124683</v>
      </c>
      <c r="H98" s="32">
        <v>0.51202920734344592</v>
      </c>
      <c r="J98" s="32">
        <f t="shared" si="26"/>
        <v>9.5965314003839224E-3</v>
      </c>
    </row>
    <row r="100" spans="1:18">
      <c r="A100" s="29" t="s">
        <v>165</v>
      </c>
      <c r="B100" s="2" t="s">
        <v>301</v>
      </c>
      <c r="C100" s="2" t="s">
        <v>302</v>
      </c>
      <c r="D100" s="2" t="s">
        <v>303</v>
      </c>
      <c r="E100" s="2" t="s">
        <v>304</v>
      </c>
      <c r="F100" s="2" t="s">
        <v>305</v>
      </c>
      <c r="G100" s="2" t="s">
        <v>306</v>
      </c>
      <c r="H100" s="2" t="s">
        <v>307</v>
      </c>
      <c r="I100" s="2" t="s">
        <v>308</v>
      </c>
      <c r="J100" s="2" t="s">
        <v>309</v>
      </c>
      <c r="K100" s="2" t="s">
        <v>310</v>
      </c>
      <c r="L100" s="2" t="s">
        <v>311</v>
      </c>
      <c r="N100" s="5" t="s">
        <v>612</v>
      </c>
      <c r="O100" s="5" t="s">
        <v>613</v>
      </c>
      <c r="P100" s="5" t="s">
        <v>620</v>
      </c>
      <c r="R100" s="5" t="s">
        <v>670</v>
      </c>
    </row>
    <row r="101" spans="1:18">
      <c r="A101" s="27" t="s">
        <v>1</v>
      </c>
      <c r="B101" s="2">
        <v>41.866399999999999</v>
      </c>
      <c r="C101" s="2">
        <v>41.117899999999999</v>
      </c>
      <c r="D101" s="2">
        <v>40.833100000000002</v>
      </c>
      <c r="E101" s="2">
        <v>41.583599999999997</v>
      </c>
      <c r="F101" s="2">
        <v>41.814500000000002</v>
      </c>
      <c r="G101" s="2">
        <v>42.275399999999998</v>
      </c>
      <c r="H101" s="2">
        <v>41.904800000000002</v>
      </c>
      <c r="I101" s="2">
        <v>41.436</v>
      </c>
      <c r="J101" s="2">
        <v>41.988999999999997</v>
      </c>
      <c r="K101" s="2">
        <v>42.491599999999998</v>
      </c>
      <c r="L101" s="2">
        <v>41.858800000000002</v>
      </c>
      <c r="N101" s="2">
        <f>AVERAGE(B101:L101)</f>
        <v>41.742827272727261</v>
      </c>
      <c r="O101" s="2">
        <f t="shared" ref="O101:O111" si="28">100*N101/$N$111</f>
        <v>45.590621879534091</v>
      </c>
      <c r="P101" s="2">
        <f>STDEV(B101:L101)</f>
        <v>0.47985638078681164</v>
      </c>
      <c r="R101" s="2">
        <v>49.00770979318829</v>
      </c>
    </row>
    <row r="102" spans="1:18">
      <c r="A102" s="27" t="s">
        <v>2</v>
      </c>
      <c r="B102" s="2">
        <v>4.1626000000000003</v>
      </c>
      <c r="C102" s="2">
        <v>4.0282999999999998</v>
      </c>
      <c r="D102" s="2">
        <v>4.2305999999999999</v>
      </c>
      <c r="E102" s="2">
        <v>4.1668000000000003</v>
      </c>
      <c r="F102" s="2">
        <v>4.1106999999999996</v>
      </c>
      <c r="G102" s="2">
        <v>4.1818999999999997</v>
      </c>
      <c r="H102" s="2">
        <v>4.1539000000000001</v>
      </c>
      <c r="I102" s="2">
        <v>4.0475000000000003</v>
      </c>
      <c r="J102" s="2">
        <v>4.2332999999999998</v>
      </c>
      <c r="K102" s="2">
        <v>4.2920999999999996</v>
      </c>
      <c r="L102" s="2">
        <v>4.1464999999999996</v>
      </c>
      <c r="N102" s="2">
        <f t="shared" ref="N102:N111" si="29">AVERAGE(B102:L102)</f>
        <v>4.1594727272727274</v>
      </c>
      <c r="O102" s="2">
        <f t="shared" si="28"/>
        <v>4.542887023161037</v>
      </c>
      <c r="P102" s="2">
        <f t="shared" ref="P102:P112" si="30">STDEV(B102:L102)</f>
        <v>7.8095007406480024E-2</v>
      </c>
      <c r="R102" s="2">
        <v>3.6681770894295109</v>
      </c>
    </row>
    <row r="103" spans="1:18">
      <c r="A103" s="27" t="s">
        <v>3</v>
      </c>
      <c r="B103" s="2">
        <v>14.531000000000001</v>
      </c>
      <c r="C103" s="2">
        <v>14.6122</v>
      </c>
      <c r="D103" s="2">
        <v>14.576599999999999</v>
      </c>
      <c r="E103" s="2">
        <v>14.658099999999999</v>
      </c>
      <c r="F103" s="2">
        <v>14.5199</v>
      </c>
      <c r="G103" s="2">
        <v>14.671099999999999</v>
      </c>
      <c r="H103" s="2">
        <v>14.667</v>
      </c>
      <c r="I103" s="2">
        <v>14.4877</v>
      </c>
      <c r="J103" s="2">
        <v>15.011100000000001</v>
      </c>
      <c r="K103" s="2">
        <v>14.6914</v>
      </c>
      <c r="L103" s="2">
        <v>14.8078</v>
      </c>
      <c r="N103" s="2">
        <f t="shared" si="29"/>
        <v>14.657627272727273</v>
      </c>
      <c r="O103" s="2">
        <f t="shared" si="28"/>
        <v>16.008746563236695</v>
      </c>
      <c r="P103" s="2">
        <f t="shared" si="30"/>
        <v>0.14879939577101192</v>
      </c>
      <c r="R103" s="2">
        <v>10.140878090041728</v>
      </c>
    </row>
    <row r="104" spans="1:18">
      <c r="A104" s="27" t="s">
        <v>4</v>
      </c>
      <c r="B104" s="2">
        <v>8.032</v>
      </c>
      <c r="C104" s="2">
        <v>7.2930999999999999</v>
      </c>
      <c r="D104" s="2">
        <v>8.1859999999999999</v>
      </c>
      <c r="E104" s="2">
        <v>7.5548999999999999</v>
      </c>
      <c r="F104" s="2">
        <v>7.8460999999999999</v>
      </c>
      <c r="G104" s="2">
        <v>7.7385999999999999</v>
      </c>
      <c r="H104" s="2">
        <v>7.8372999999999999</v>
      </c>
      <c r="I104" s="2">
        <v>7.7632000000000003</v>
      </c>
      <c r="J104" s="2">
        <v>7.7209000000000003</v>
      </c>
      <c r="K104" s="2">
        <v>8.3712</v>
      </c>
      <c r="L104" s="2">
        <v>7.6410999999999998</v>
      </c>
      <c r="N104" s="2">
        <f t="shared" si="29"/>
        <v>7.8167636363636346</v>
      </c>
      <c r="O104" s="2">
        <f t="shared" si="28"/>
        <v>8.5373018204730453</v>
      </c>
      <c r="P104" s="2">
        <f t="shared" si="30"/>
        <v>0.29718118470968941</v>
      </c>
      <c r="R104" s="2">
        <v>7.6748365457191046</v>
      </c>
    </row>
    <row r="105" spans="1:18">
      <c r="A105" s="27" t="s">
        <v>5</v>
      </c>
      <c r="B105" s="2">
        <v>3.0300000000000001E-2</v>
      </c>
      <c r="C105" s="2">
        <v>0.12130000000000001</v>
      </c>
      <c r="D105" s="2">
        <v>0</v>
      </c>
      <c r="E105" s="2">
        <v>0.25059999999999999</v>
      </c>
      <c r="F105" s="2">
        <v>0.2833</v>
      </c>
      <c r="G105" s="2">
        <v>0.1138</v>
      </c>
      <c r="H105" s="2">
        <v>9.8699999999999996E-2</v>
      </c>
      <c r="I105" s="2">
        <v>3.78E-2</v>
      </c>
      <c r="J105" s="2">
        <v>0.15939999999999999</v>
      </c>
      <c r="K105" s="2">
        <v>0.15870000000000001</v>
      </c>
      <c r="L105" s="2">
        <v>0.33260000000000001</v>
      </c>
      <c r="N105" s="2">
        <f t="shared" si="29"/>
        <v>0.14422727272727273</v>
      </c>
      <c r="O105" s="2">
        <f t="shared" si="28"/>
        <v>0.15752193814436677</v>
      </c>
      <c r="P105" s="2">
        <f t="shared" si="30"/>
        <v>0.10733696558883238</v>
      </c>
      <c r="R105" s="2">
        <v>0.1434231614838665</v>
      </c>
    </row>
    <row r="106" spans="1:18">
      <c r="A106" s="27" t="s">
        <v>6</v>
      </c>
      <c r="B106" s="2">
        <v>5.3368000000000002</v>
      </c>
      <c r="C106" s="2">
        <v>4.7314999999999996</v>
      </c>
      <c r="D106" s="2">
        <v>5.6060999999999996</v>
      </c>
      <c r="E106" s="2">
        <v>4.7742000000000004</v>
      </c>
      <c r="F106" s="2">
        <v>5.6497000000000002</v>
      </c>
      <c r="G106" s="2">
        <v>5.4532999999999996</v>
      </c>
      <c r="H106" s="2">
        <v>5.4983000000000004</v>
      </c>
      <c r="I106" s="2">
        <v>5.4421999999999997</v>
      </c>
      <c r="J106" s="2">
        <v>5.7102000000000004</v>
      </c>
      <c r="K106" s="2">
        <v>5.532</v>
      </c>
      <c r="L106" s="2">
        <v>5.6227</v>
      </c>
      <c r="N106" s="2">
        <f t="shared" si="29"/>
        <v>5.3960909090909084</v>
      </c>
      <c r="O106" s="2">
        <f t="shared" si="28"/>
        <v>5.8934949148661691</v>
      </c>
      <c r="P106" s="2">
        <f t="shared" si="30"/>
        <v>0.33536536629337704</v>
      </c>
      <c r="R106" s="2">
        <v>9.4443911204771442</v>
      </c>
    </row>
    <row r="107" spans="1:18">
      <c r="A107" s="27" t="s">
        <v>7</v>
      </c>
      <c r="B107" s="2">
        <v>9.9593000000000007</v>
      </c>
      <c r="C107" s="2">
        <v>11.0893</v>
      </c>
      <c r="D107" s="2">
        <v>9.8285</v>
      </c>
      <c r="E107" s="2">
        <v>10.5443</v>
      </c>
      <c r="F107" s="2">
        <v>10.093400000000001</v>
      </c>
      <c r="G107" s="2">
        <v>10.771599999999999</v>
      </c>
      <c r="H107" s="2">
        <v>10.4635</v>
      </c>
      <c r="I107" s="2">
        <v>10.302199999999999</v>
      </c>
      <c r="J107" s="2">
        <v>9.9766999999999992</v>
      </c>
      <c r="K107" s="2">
        <v>10.4291</v>
      </c>
      <c r="L107" s="2">
        <v>10.557499999999999</v>
      </c>
      <c r="N107" s="2">
        <f t="shared" si="29"/>
        <v>10.365036363636364</v>
      </c>
      <c r="O107" s="2">
        <f t="shared" si="28"/>
        <v>11.320470713082404</v>
      </c>
      <c r="P107" s="2">
        <f t="shared" si="30"/>
        <v>0.3812954058803415</v>
      </c>
      <c r="R107" s="2">
        <v>13.038109930713846</v>
      </c>
    </row>
    <row r="108" spans="1:18">
      <c r="A108" s="27" t="s">
        <v>8</v>
      </c>
      <c r="B108" s="2">
        <v>4.5410000000000004</v>
      </c>
      <c r="C108" s="2">
        <v>4.5465999999999998</v>
      </c>
      <c r="D108" s="2">
        <v>4.4428999999999998</v>
      </c>
      <c r="E108" s="2">
        <v>4.6280999999999999</v>
      </c>
      <c r="F108" s="2">
        <v>4.4409000000000001</v>
      </c>
      <c r="G108" s="2">
        <v>4.5762999999999998</v>
      </c>
      <c r="H108" s="2">
        <v>4.4489000000000001</v>
      </c>
      <c r="I108" s="2">
        <v>4.1607000000000003</v>
      </c>
      <c r="J108" s="2">
        <v>4.3963000000000001</v>
      </c>
      <c r="K108" s="2">
        <v>4.3761999999999999</v>
      </c>
      <c r="L108" s="2">
        <v>4.5536000000000003</v>
      </c>
      <c r="N108" s="2">
        <f t="shared" si="29"/>
        <v>4.4646818181818171</v>
      </c>
      <c r="O108" s="2">
        <f t="shared" si="28"/>
        <v>4.8762298551383969</v>
      </c>
      <c r="P108" s="2">
        <f t="shared" si="30"/>
        <v>0.12876519574933135</v>
      </c>
      <c r="R108" s="2">
        <v>5.0815187937137205</v>
      </c>
    </row>
    <row r="109" spans="1:18">
      <c r="A109" s="27" t="s">
        <v>9</v>
      </c>
      <c r="B109" s="2">
        <v>1.7397</v>
      </c>
      <c r="C109" s="2">
        <v>1.3189</v>
      </c>
      <c r="D109" s="2">
        <v>1.9502999999999999</v>
      </c>
      <c r="E109" s="2">
        <v>1.7107000000000001</v>
      </c>
      <c r="F109" s="2">
        <v>1.9411</v>
      </c>
      <c r="G109" s="2">
        <v>1.7040999999999999</v>
      </c>
      <c r="H109" s="2">
        <v>1.5793999999999999</v>
      </c>
      <c r="I109" s="2">
        <v>1.8776999999999999</v>
      </c>
      <c r="J109" s="2">
        <v>1.9994000000000001</v>
      </c>
      <c r="K109" s="2">
        <v>1.7198</v>
      </c>
      <c r="L109" s="2">
        <v>1.5874999999999999</v>
      </c>
      <c r="N109" s="2">
        <f t="shared" si="29"/>
        <v>1.7389636363636363</v>
      </c>
      <c r="O109" s="2">
        <f t="shared" si="28"/>
        <v>1.8992588376856816</v>
      </c>
      <c r="P109" s="2">
        <f t="shared" si="30"/>
        <v>0.19995859207710004</v>
      </c>
      <c r="R109" s="2">
        <v>1.3022908004417706</v>
      </c>
    </row>
    <row r="110" spans="1:18">
      <c r="A110" s="27" t="s">
        <v>10</v>
      </c>
      <c r="B110" s="2">
        <v>1.2312000000000001</v>
      </c>
      <c r="C110" s="2">
        <v>1.0271999999999999</v>
      </c>
      <c r="D110" s="2">
        <v>1.0221</v>
      </c>
      <c r="E110" s="2">
        <v>1.1711</v>
      </c>
      <c r="F110" s="2">
        <v>1.1538999999999999</v>
      </c>
      <c r="G110" s="2">
        <v>0.94089999999999996</v>
      </c>
      <c r="H110" s="2">
        <v>1.1291</v>
      </c>
      <c r="I110" s="2">
        <v>0.85819999999999996</v>
      </c>
      <c r="J110" s="2">
        <v>1.1013999999999999</v>
      </c>
      <c r="K110" s="2">
        <v>1.1387</v>
      </c>
      <c r="L110" s="2">
        <v>1.0448999999999999</v>
      </c>
      <c r="N110" s="2">
        <f t="shared" si="29"/>
        <v>1.0744272727272728</v>
      </c>
      <c r="O110" s="2">
        <f t="shared" si="28"/>
        <v>1.1734664546781139</v>
      </c>
      <c r="P110" s="2">
        <f t="shared" si="30"/>
        <v>0.10886276765643149</v>
      </c>
      <c r="R110" s="2">
        <v>0.4986646747910144</v>
      </c>
    </row>
    <row r="111" spans="1:18">
      <c r="A111" s="27" t="s">
        <v>28</v>
      </c>
      <c r="B111" s="2">
        <f>SUM(B101:B110)</f>
        <v>91.430299999999988</v>
      </c>
      <c r="C111" s="2">
        <f t="shared" ref="C111:L111" si="31">SUM(C101:C110)</f>
        <v>89.886299999999991</v>
      </c>
      <c r="D111" s="2">
        <f t="shared" si="31"/>
        <v>90.676199999999994</v>
      </c>
      <c r="E111" s="2">
        <f t="shared" si="31"/>
        <v>91.042400000000001</v>
      </c>
      <c r="F111" s="2">
        <f t="shared" si="31"/>
        <v>91.853499999999997</v>
      </c>
      <c r="G111" s="2">
        <f t="shared" si="31"/>
        <v>92.427000000000007</v>
      </c>
      <c r="H111" s="2">
        <f t="shared" si="31"/>
        <v>91.780899999999988</v>
      </c>
      <c r="I111" s="2">
        <f t="shared" si="31"/>
        <v>90.413200000000003</v>
      </c>
      <c r="J111" s="2">
        <f t="shared" si="31"/>
        <v>92.297699999999978</v>
      </c>
      <c r="K111" s="2">
        <f t="shared" si="31"/>
        <v>93.200800000000001</v>
      </c>
      <c r="L111" s="2">
        <f t="shared" si="31"/>
        <v>92.153000000000006</v>
      </c>
      <c r="N111" s="2">
        <f t="shared" si="29"/>
        <v>91.560118181818169</v>
      </c>
      <c r="O111" s="2">
        <f t="shared" si="28"/>
        <v>99.999999999999986</v>
      </c>
      <c r="P111" s="2">
        <f t="shared" si="30"/>
        <v>0.98269827802655951</v>
      </c>
      <c r="R111" s="2">
        <v>100</v>
      </c>
    </row>
    <row r="112" spans="1:18" s="32" customFormat="1">
      <c r="A112" s="34" t="s">
        <v>671</v>
      </c>
      <c r="B112" s="32">
        <v>0.54221489129222078</v>
      </c>
      <c r="C112" s="32">
        <v>0.53628197780622056</v>
      </c>
      <c r="D112" s="32">
        <v>0.54971018032404606</v>
      </c>
      <c r="E112" s="32">
        <v>0.52973983486354626</v>
      </c>
      <c r="F112" s="32">
        <v>0.5620917590708896</v>
      </c>
      <c r="G112" s="32">
        <v>0.55677162737048025</v>
      </c>
      <c r="H112" s="32">
        <v>0.55567181860974257</v>
      </c>
      <c r="I112" s="32">
        <v>0.55548520431648074</v>
      </c>
      <c r="J112" s="32">
        <v>0.56866169265802247</v>
      </c>
      <c r="K112" s="32">
        <v>0.54086415761538209</v>
      </c>
      <c r="L112" s="32">
        <v>0.56742190879411969</v>
      </c>
      <c r="N112" s="32">
        <v>0.55168324790294765</v>
      </c>
      <c r="P112" s="32">
        <f t="shared" si="30"/>
        <v>1.2762032254381384E-2</v>
      </c>
    </row>
    <row r="114" spans="1:22">
      <c r="A114" s="29" t="s">
        <v>166</v>
      </c>
      <c r="B114" s="2" t="s">
        <v>266</v>
      </c>
      <c r="C114" s="2" t="s">
        <v>267</v>
      </c>
      <c r="D114" s="2" t="s">
        <v>268</v>
      </c>
      <c r="E114" s="2" t="s">
        <v>269</v>
      </c>
      <c r="F114" s="2" t="s">
        <v>270</v>
      </c>
      <c r="G114" s="2" t="s">
        <v>271</v>
      </c>
      <c r="H114" s="2" t="s">
        <v>272</v>
      </c>
      <c r="J114" s="5" t="s">
        <v>612</v>
      </c>
      <c r="K114" s="5" t="s">
        <v>613</v>
      </c>
      <c r="L114" s="5" t="s">
        <v>620</v>
      </c>
      <c r="N114" s="5" t="s">
        <v>670</v>
      </c>
    </row>
    <row r="115" spans="1:22">
      <c r="A115" s="2" t="s">
        <v>1</v>
      </c>
      <c r="B115" s="2">
        <v>42.380899999999997</v>
      </c>
      <c r="C115" s="2">
        <v>43.005699999999997</v>
      </c>
      <c r="D115" s="2">
        <v>43.040799999999997</v>
      </c>
      <c r="E115" s="2">
        <v>43.640700000000002</v>
      </c>
      <c r="F115" s="2">
        <v>43.424100000000003</v>
      </c>
      <c r="G115" s="2">
        <v>43.149099999999997</v>
      </c>
      <c r="H115" s="2">
        <v>43.031199999999998</v>
      </c>
      <c r="J115" s="2">
        <f>AVERAGE(B115:H115)</f>
        <v>43.096071428571427</v>
      </c>
      <c r="K115" s="2">
        <f t="shared" ref="K115:K125" si="32">100*J115/$J$125</f>
        <v>44.624861819691738</v>
      </c>
      <c r="L115" s="2">
        <f>STDEV(B115:H115)</f>
        <v>0.39453251963256547</v>
      </c>
      <c r="N115" s="2">
        <v>48.252618489196529</v>
      </c>
    </row>
    <row r="116" spans="1:22">
      <c r="A116" s="2" t="s">
        <v>2</v>
      </c>
      <c r="B116" s="2">
        <v>4.9634999999999998</v>
      </c>
      <c r="C116" s="2">
        <v>4.8909000000000002</v>
      </c>
      <c r="D116" s="2">
        <v>4.9831000000000003</v>
      </c>
      <c r="E116" s="2">
        <v>4.9203999999999999</v>
      </c>
      <c r="F116" s="2">
        <v>4.8856999999999999</v>
      </c>
      <c r="G116" s="2">
        <v>5.0167999999999999</v>
      </c>
      <c r="H116" s="2">
        <v>4.8583999999999996</v>
      </c>
      <c r="J116" s="2">
        <f t="shared" ref="J116:J125" si="33">AVERAGE(B116:H116)</f>
        <v>4.9312571428571426</v>
      </c>
      <c r="K116" s="2">
        <f t="shared" si="32"/>
        <v>5.1061885991649056</v>
      </c>
      <c r="L116" s="2">
        <f t="shared" ref="L116:L126" si="34">STDEV(B116:H116)</f>
        <v>5.7987149643774806E-2</v>
      </c>
      <c r="N116" s="2">
        <v>4.147346482155883</v>
      </c>
    </row>
    <row r="117" spans="1:22">
      <c r="A117" s="2" t="s">
        <v>3</v>
      </c>
      <c r="B117" s="2">
        <v>15.110900000000001</v>
      </c>
      <c r="C117" s="2">
        <v>15.2455</v>
      </c>
      <c r="D117" s="2">
        <v>15.312200000000001</v>
      </c>
      <c r="E117" s="2">
        <v>15.6381</v>
      </c>
      <c r="F117" s="2">
        <v>14.9017</v>
      </c>
      <c r="G117" s="2">
        <v>15.4262</v>
      </c>
      <c r="H117" s="2">
        <v>14.8689</v>
      </c>
      <c r="J117" s="2">
        <f t="shared" si="33"/>
        <v>15.214785714285712</v>
      </c>
      <c r="K117" s="2">
        <f t="shared" si="32"/>
        <v>15.75451514743153</v>
      </c>
      <c r="L117" s="2">
        <f t="shared" si="34"/>
        <v>0.2777216017799804</v>
      </c>
      <c r="N117" s="2">
        <v>10.038721007770341</v>
      </c>
    </row>
    <row r="118" spans="1:22">
      <c r="A118" s="2" t="s">
        <v>4</v>
      </c>
      <c r="B118" s="2">
        <v>9.6372999999999998</v>
      </c>
      <c r="C118" s="2">
        <v>9.9816000000000003</v>
      </c>
      <c r="D118" s="2">
        <v>10.347799999999999</v>
      </c>
      <c r="E118" s="2">
        <v>10.200699999999999</v>
      </c>
      <c r="F118" s="2">
        <v>9.2235999999999994</v>
      </c>
      <c r="G118" s="2">
        <v>10.3756</v>
      </c>
      <c r="H118" s="2">
        <v>9.5405999999999995</v>
      </c>
      <c r="J118" s="2">
        <f t="shared" si="33"/>
        <v>9.9010285714285704</v>
      </c>
      <c r="K118" s="2">
        <f t="shared" si="32"/>
        <v>10.252257740131229</v>
      </c>
      <c r="L118" s="2">
        <f t="shared" si="34"/>
        <v>0.443375020775437</v>
      </c>
      <c r="N118" s="2">
        <v>9.2709262289955809</v>
      </c>
    </row>
    <row r="119" spans="1:22">
      <c r="A119" s="2" t="s">
        <v>5</v>
      </c>
      <c r="B119" s="2">
        <v>0.42159999999999997</v>
      </c>
      <c r="C119" s="2">
        <v>0.27110000000000001</v>
      </c>
      <c r="D119" s="2">
        <v>0.2336</v>
      </c>
      <c r="E119" s="2">
        <v>0.15310000000000001</v>
      </c>
      <c r="F119" s="2">
        <v>0.16950000000000001</v>
      </c>
      <c r="G119" s="2">
        <v>0.16919999999999999</v>
      </c>
      <c r="H119" s="2">
        <v>0</v>
      </c>
      <c r="J119" s="2">
        <f t="shared" si="33"/>
        <v>0.20258571428571431</v>
      </c>
      <c r="K119" s="2">
        <f t="shared" si="32"/>
        <v>0.20977224157490279</v>
      </c>
      <c r="L119" s="2">
        <f t="shared" si="34"/>
        <v>0.12866133100212387</v>
      </c>
      <c r="N119" s="2">
        <v>0.19212389106203498</v>
      </c>
    </row>
    <row r="120" spans="1:22">
      <c r="A120" s="2" t="s">
        <v>6</v>
      </c>
      <c r="B120" s="2">
        <v>5.2451999999999996</v>
      </c>
      <c r="C120" s="2">
        <v>5.2446000000000002</v>
      </c>
      <c r="D120" s="2">
        <v>5.5141999999999998</v>
      </c>
      <c r="E120" s="2">
        <v>5.2564000000000002</v>
      </c>
      <c r="F120" s="2">
        <v>5.4904000000000002</v>
      </c>
      <c r="G120" s="2">
        <v>5.6733000000000002</v>
      </c>
      <c r="H120" s="2">
        <v>5.3167</v>
      </c>
      <c r="J120" s="2">
        <f t="shared" si="33"/>
        <v>5.3915428571428565</v>
      </c>
      <c r="K120" s="2">
        <f t="shared" si="32"/>
        <v>5.5828024926522017</v>
      </c>
      <c r="L120" s="2">
        <f t="shared" si="34"/>
        <v>0.16885796651962523</v>
      </c>
      <c r="N120" s="2">
        <v>8.999293683512958</v>
      </c>
    </row>
    <row r="121" spans="1:22">
      <c r="A121" s="2" t="s">
        <v>7</v>
      </c>
      <c r="B121" s="2">
        <v>10.214499999999999</v>
      </c>
      <c r="C121" s="2">
        <v>10.2013</v>
      </c>
      <c r="D121" s="2">
        <v>9.9670000000000005</v>
      </c>
      <c r="E121" s="2">
        <v>10.219099999999999</v>
      </c>
      <c r="F121" s="2">
        <v>10.375500000000001</v>
      </c>
      <c r="G121" s="2">
        <v>10.058999999999999</v>
      </c>
      <c r="H121" s="2">
        <v>10.334099999999999</v>
      </c>
      <c r="J121" s="2">
        <f t="shared" si="33"/>
        <v>10.195785714285714</v>
      </c>
      <c r="K121" s="2">
        <f t="shared" si="32"/>
        <v>10.557471100290245</v>
      </c>
      <c r="L121" s="2">
        <f t="shared" si="34"/>
        <v>0.14341402103201562</v>
      </c>
      <c r="N121" s="2">
        <v>12.231090068527241</v>
      </c>
    </row>
    <row r="122" spans="1:22">
      <c r="A122" s="2" t="s">
        <v>8</v>
      </c>
      <c r="B122" s="2">
        <v>4.5648</v>
      </c>
      <c r="C122" s="2">
        <v>4.4021999999999997</v>
      </c>
      <c r="D122" s="2">
        <v>4.5852000000000004</v>
      </c>
      <c r="E122" s="2">
        <v>4.5209999999999999</v>
      </c>
      <c r="F122" s="2">
        <v>4.3875000000000002</v>
      </c>
      <c r="G122" s="2">
        <v>4.7628000000000004</v>
      </c>
      <c r="H122" s="2">
        <v>4.4450000000000003</v>
      </c>
      <c r="J122" s="2">
        <f t="shared" si="33"/>
        <v>4.5240714285714292</v>
      </c>
      <c r="K122" s="2">
        <f t="shared" si="32"/>
        <v>4.684558375512875</v>
      </c>
      <c r="L122" s="2">
        <f t="shared" si="34"/>
        <v>0.13048178307444203</v>
      </c>
      <c r="N122" s="2">
        <v>4.9105838615111308</v>
      </c>
    </row>
    <row r="123" spans="1:22">
      <c r="A123" s="2" t="s">
        <v>9</v>
      </c>
      <c r="B123" s="2">
        <v>2.0933000000000002</v>
      </c>
      <c r="C123" s="2">
        <v>2.1406999999999998</v>
      </c>
      <c r="D123" s="2">
        <v>2.1551999999999998</v>
      </c>
      <c r="E123" s="2">
        <v>2.1415000000000002</v>
      </c>
      <c r="F123" s="2">
        <v>2.3323999999999998</v>
      </c>
      <c r="G123" s="2">
        <v>2.1053000000000002</v>
      </c>
      <c r="H123" s="2">
        <v>1.9207000000000001</v>
      </c>
      <c r="J123" s="2">
        <f t="shared" si="33"/>
        <v>2.1270142857142855</v>
      </c>
      <c r="K123" s="2">
        <f t="shared" si="32"/>
        <v>2.2024680079210803</v>
      </c>
      <c r="L123" s="2">
        <f t="shared" si="34"/>
        <v>0.12079501132871646</v>
      </c>
      <c r="N123" s="2">
        <v>1.5191075965308132</v>
      </c>
    </row>
    <row r="124" spans="1:22">
      <c r="A124" s="2" t="s">
        <v>10</v>
      </c>
      <c r="B124" s="2">
        <v>1.0341</v>
      </c>
      <c r="C124" s="2">
        <v>0.88859999999999995</v>
      </c>
      <c r="D124" s="2">
        <v>0.9456</v>
      </c>
      <c r="E124" s="2">
        <v>1.1264000000000001</v>
      </c>
      <c r="F124" s="2">
        <v>1.0682</v>
      </c>
      <c r="G124" s="2">
        <v>0.9899</v>
      </c>
      <c r="H124" s="2">
        <v>0.87709999999999999</v>
      </c>
      <c r="J124" s="2">
        <f t="shared" si="33"/>
        <v>0.98998571428571425</v>
      </c>
      <c r="K124" s="2">
        <f t="shared" si="32"/>
        <v>1.0251044756293057</v>
      </c>
      <c r="L124" s="2">
        <f t="shared" si="34"/>
        <v>9.2794350197473952E-2</v>
      </c>
      <c r="N124" s="2">
        <v>0.43818869073749628</v>
      </c>
    </row>
    <row r="125" spans="1:22">
      <c r="A125" s="2" t="s">
        <v>28</v>
      </c>
      <c r="B125" s="2">
        <f>SUM(B115:B124)</f>
        <v>95.666099999999986</v>
      </c>
      <c r="C125" s="2">
        <f t="shared" ref="C125:H125" si="35">SUM(C115:C124)</f>
        <v>96.272199999999998</v>
      </c>
      <c r="D125" s="2">
        <f t="shared" si="35"/>
        <v>97.084699999999984</v>
      </c>
      <c r="E125" s="2">
        <f t="shared" si="35"/>
        <v>97.817399999999992</v>
      </c>
      <c r="F125" s="2">
        <f t="shared" si="35"/>
        <v>96.258600000000015</v>
      </c>
      <c r="G125" s="2">
        <f t="shared" si="35"/>
        <v>97.727199999999996</v>
      </c>
      <c r="H125" s="2">
        <f t="shared" si="35"/>
        <v>95.192699999999974</v>
      </c>
      <c r="J125" s="2">
        <f t="shared" si="33"/>
        <v>96.57412857142856</v>
      </c>
      <c r="K125" s="2">
        <f t="shared" si="32"/>
        <v>100</v>
      </c>
      <c r="L125" s="2">
        <f t="shared" si="34"/>
        <v>1.0049511326664728</v>
      </c>
      <c r="N125" s="2">
        <v>100</v>
      </c>
    </row>
    <row r="126" spans="1:22" s="32" customFormat="1">
      <c r="A126" s="32" t="s">
        <v>671</v>
      </c>
      <c r="B126" s="32">
        <v>0.49243613932612812</v>
      </c>
      <c r="C126" s="32">
        <v>0.48363720519621467</v>
      </c>
      <c r="D126" s="32">
        <v>0.4871584519565339</v>
      </c>
      <c r="E126" s="32">
        <v>0.4787777328251327</v>
      </c>
      <c r="F126" s="32">
        <v>0.51482204559364897</v>
      </c>
      <c r="G126" s="32">
        <v>0.49359633166133277</v>
      </c>
      <c r="H126" s="32">
        <v>0.49834158016237134</v>
      </c>
      <c r="J126" s="32">
        <v>0.4925662486061087</v>
      </c>
      <c r="L126" s="32">
        <f t="shared" si="34"/>
        <v>1.1752697953748269E-2</v>
      </c>
    </row>
    <row r="128" spans="1:22">
      <c r="A128" s="29" t="s">
        <v>167</v>
      </c>
      <c r="B128" s="2" t="s">
        <v>251</v>
      </c>
      <c r="C128" s="2" t="s">
        <v>252</v>
      </c>
      <c r="D128" s="2" t="s">
        <v>253</v>
      </c>
      <c r="E128" s="2" t="s">
        <v>254</v>
      </c>
      <c r="F128" s="2" t="s">
        <v>255</v>
      </c>
      <c r="G128" s="2" t="s">
        <v>256</v>
      </c>
      <c r="H128" s="2" t="s">
        <v>257</v>
      </c>
      <c r="I128" s="2" t="s">
        <v>258</v>
      </c>
      <c r="J128" s="2" t="s">
        <v>259</v>
      </c>
      <c r="K128" s="2" t="s">
        <v>260</v>
      </c>
      <c r="L128" s="2" t="s">
        <v>261</v>
      </c>
      <c r="M128" s="2" t="s">
        <v>262</v>
      </c>
      <c r="N128" s="2" t="s">
        <v>263</v>
      </c>
      <c r="O128" s="2" t="s">
        <v>264</v>
      </c>
      <c r="P128" s="2" t="s">
        <v>265</v>
      </c>
      <c r="R128" s="5" t="s">
        <v>612</v>
      </c>
      <c r="S128" s="5" t="s">
        <v>613</v>
      </c>
      <c r="T128" s="5" t="s">
        <v>620</v>
      </c>
      <c r="V128" s="5" t="s">
        <v>670</v>
      </c>
    </row>
    <row r="129" spans="1:22">
      <c r="A129" s="2" t="s">
        <v>1</v>
      </c>
      <c r="B129" s="2">
        <v>40.724400000000003</v>
      </c>
      <c r="C129" s="2">
        <v>41.0548</v>
      </c>
      <c r="D129" s="2">
        <v>40.939399999999999</v>
      </c>
      <c r="E129" s="2">
        <v>41.4313</v>
      </c>
      <c r="F129" s="2">
        <v>40.854799999999997</v>
      </c>
      <c r="G129" s="2">
        <v>41.077399999999997</v>
      </c>
      <c r="H129" s="2">
        <v>41.059899999999999</v>
      </c>
      <c r="I129" s="2">
        <v>40.146700000000003</v>
      </c>
      <c r="J129" s="2">
        <v>40.177500000000002</v>
      </c>
      <c r="K129" s="2">
        <v>40.750599999999999</v>
      </c>
      <c r="L129" s="2">
        <v>40.503500000000003</v>
      </c>
      <c r="M129" s="2">
        <v>40.944400000000002</v>
      </c>
      <c r="N129" s="2">
        <v>40.3675</v>
      </c>
      <c r="O129" s="2">
        <v>41.209200000000003</v>
      </c>
      <c r="P129" s="2">
        <v>40.846499999999999</v>
      </c>
      <c r="R129" s="2">
        <f>AVERAGE(B129:P129)</f>
        <v>40.805860000000003</v>
      </c>
      <c r="S129" s="2">
        <f t="shared" ref="S129:S139" si="36">100*R129/$R$139</f>
        <v>43.551723585884012</v>
      </c>
      <c r="T129" s="2">
        <f>STDEV(B129:P129)</f>
        <v>0.37011305377063913</v>
      </c>
      <c r="V129" s="2">
        <v>46.431222798000945</v>
      </c>
    </row>
    <row r="130" spans="1:22">
      <c r="A130" s="2" t="s">
        <v>2</v>
      </c>
      <c r="B130" s="2">
        <v>4.6414</v>
      </c>
      <c r="C130" s="2">
        <v>4.6242000000000001</v>
      </c>
      <c r="D130" s="2">
        <v>4.6542000000000003</v>
      </c>
      <c r="E130" s="2">
        <v>4.7247000000000003</v>
      </c>
      <c r="F130" s="2">
        <v>4.5776000000000003</v>
      </c>
      <c r="G130" s="2">
        <v>4.6353</v>
      </c>
      <c r="H130" s="2">
        <v>4.6523000000000003</v>
      </c>
      <c r="I130" s="2">
        <v>4.6790000000000003</v>
      </c>
      <c r="J130" s="2">
        <v>4.4858000000000002</v>
      </c>
      <c r="K130" s="2">
        <v>4.5425000000000004</v>
      </c>
      <c r="L130" s="2">
        <v>4.7226999999999997</v>
      </c>
      <c r="M130" s="2">
        <v>4.5068000000000001</v>
      </c>
      <c r="N130" s="2">
        <v>4.6867000000000001</v>
      </c>
      <c r="O130" s="2">
        <v>4.5644</v>
      </c>
      <c r="P130" s="2">
        <v>4.6962999999999999</v>
      </c>
      <c r="R130" s="2">
        <f t="shared" ref="R130:R139" si="37">AVERAGE(B130:P130)</f>
        <v>4.6262600000000003</v>
      </c>
      <c r="S130" s="2">
        <f t="shared" si="36"/>
        <v>4.9375652603923008</v>
      </c>
      <c r="T130" s="2">
        <f t="shared" ref="T130:T140" si="38">STDEV(B130:P130)</f>
        <v>7.526857435686074E-2</v>
      </c>
      <c r="V130" s="2">
        <v>3.9540949054281502</v>
      </c>
    </row>
    <row r="131" spans="1:22">
      <c r="A131" s="2" t="s">
        <v>3</v>
      </c>
      <c r="B131" s="2">
        <v>13.608499999999999</v>
      </c>
      <c r="C131" s="2">
        <v>13.7479</v>
      </c>
      <c r="D131" s="2">
        <v>13.4354</v>
      </c>
      <c r="E131" s="2">
        <v>13.8614</v>
      </c>
      <c r="F131" s="2">
        <v>13.8706</v>
      </c>
      <c r="G131" s="2">
        <v>13.2616</v>
      </c>
      <c r="H131" s="2">
        <v>13.234500000000001</v>
      </c>
      <c r="I131" s="2">
        <v>13.3177</v>
      </c>
      <c r="J131" s="2">
        <v>13.0558</v>
      </c>
      <c r="K131" s="2">
        <v>13.6753</v>
      </c>
      <c r="L131" s="2">
        <v>13.2927</v>
      </c>
      <c r="M131" s="2">
        <v>13.321099999999999</v>
      </c>
      <c r="N131" s="2">
        <v>13.397500000000001</v>
      </c>
      <c r="O131" s="2">
        <v>13.363</v>
      </c>
      <c r="P131" s="2">
        <v>13.5283</v>
      </c>
      <c r="R131" s="2">
        <f t="shared" si="37"/>
        <v>13.464753333333334</v>
      </c>
      <c r="S131" s="2">
        <f t="shared" si="36"/>
        <v>14.37080888199498</v>
      </c>
      <c r="T131" s="2">
        <f t="shared" si="38"/>
        <v>0.24207078323341305</v>
      </c>
      <c r="V131" s="2">
        <v>9.0284943139057443</v>
      </c>
    </row>
    <row r="132" spans="1:22">
      <c r="A132" s="2" t="s">
        <v>4</v>
      </c>
      <c r="B132" s="2">
        <v>10.875400000000001</v>
      </c>
      <c r="C132" s="2">
        <v>10.723000000000001</v>
      </c>
      <c r="D132" s="2">
        <v>11.2072</v>
      </c>
      <c r="E132" s="2">
        <v>10.332800000000001</v>
      </c>
      <c r="F132" s="2">
        <v>10.477499999999999</v>
      </c>
      <c r="G132" s="2">
        <v>9.9641999999999999</v>
      </c>
      <c r="H132" s="2">
        <v>10.98</v>
      </c>
      <c r="I132" s="2">
        <v>10.301299999999999</v>
      </c>
      <c r="J132" s="2">
        <v>10.372199999999999</v>
      </c>
      <c r="K132" s="2">
        <v>10.6991</v>
      </c>
      <c r="L132" s="2">
        <v>10.492800000000001</v>
      </c>
      <c r="M132" s="2">
        <v>10.2865</v>
      </c>
      <c r="N132" s="2">
        <v>10.5228</v>
      </c>
      <c r="O132" s="2">
        <v>10.385</v>
      </c>
      <c r="P132" s="2">
        <v>10.8772</v>
      </c>
      <c r="R132" s="2">
        <f t="shared" si="37"/>
        <v>10.566466666666665</v>
      </c>
      <c r="S132" s="2">
        <f t="shared" si="36"/>
        <v>11.277493858630201</v>
      </c>
      <c r="T132" s="2">
        <f t="shared" si="38"/>
        <v>0.3237698227062526</v>
      </c>
      <c r="V132" s="2">
        <v>10.054882072993212</v>
      </c>
    </row>
    <row r="133" spans="1:22">
      <c r="A133" s="2" t="s">
        <v>5</v>
      </c>
      <c r="B133" s="2">
        <v>0.18260000000000001</v>
      </c>
      <c r="C133" s="2">
        <v>0.25519999999999998</v>
      </c>
      <c r="D133" s="2">
        <v>0.17480000000000001</v>
      </c>
      <c r="E133" s="2">
        <v>0.1207</v>
      </c>
      <c r="F133" s="2">
        <v>0.10440000000000001</v>
      </c>
      <c r="G133" s="2">
        <v>0.20669999999999999</v>
      </c>
      <c r="H133" s="2">
        <v>6.4199999999999993E-2</v>
      </c>
      <c r="I133" s="2">
        <v>8.7400000000000005E-2</v>
      </c>
      <c r="J133" s="2">
        <v>0.25419999999999998</v>
      </c>
      <c r="K133" s="2">
        <v>0.24890000000000001</v>
      </c>
      <c r="L133" s="2">
        <v>0.2485</v>
      </c>
      <c r="M133" s="2">
        <v>0.19889999999999999</v>
      </c>
      <c r="N133" s="2">
        <v>0.12089999999999999</v>
      </c>
      <c r="O133" s="2">
        <v>0.13539999999999999</v>
      </c>
      <c r="P133" s="2">
        <v>0.19839999999999999</v>
      </c>
      <c r="R133" s="2">
        <f t="shared" si="37"/>
        <v>0.17341333333333334</v>
      </c>
      <c r="S133" s="2">
        <f t="shared" si="36"/>
        <v>0.18508247490532242</v>
      </c>
      <c r="T133" s="2">
        <f t="shared" si="38"/>
        <v>6.4414981250667219E-2</v>
      </c>
      <c r="V133" s="2">
        <v>0.16713192893592965</v>
      </c>
    </row>
    <row r="134" spans="1:22">
      <c r="A134" s="2" t="s">
        <v>6</v>
      </c>
      <c r="B134" s="2">
        <v>6.1725000000000003</v>
      </c>
      <c r="C134" s="2">
        <v>6.0392999999999999</v>
      </c>
      <c r="D134" s="2">
        <v>6.4028999999999998</v>
      </c>
      <c r="E134" s="2">
        <v>6.3741000000000003</v>
      </c>
      <c r="F134" s="2">
        <v>6.5415000000000001</v>
      </c>
      <c r="G134" s="2">
        <v>6.3316999999999997</v>
      </c>
      <c r="H134" s="2">
        <v>6.1117999999999997</v>
      </c>
      <c r="I134" s="2">
        <v>6.3674999999999997</v>
      </c>
      <c r="J134" s="2">
        <v>6.2507999999999999</v>
      </c>
      <c r="K134" s="2">
        <v>6.0919999999999996</v>
      </c>
      <c r="L134" s="2">
        <v>6.4756</v>
      </c>
      <c r="M134" s="2">
        <v>6.3963999999999999</v>
      </c>
      <c r="N134" s="2">
        <v>6.6421000000000001</v>
      </c>
      <c r="O134" s="2">
        <v>5.8429000000000002</v>
      </c>
      <c r="P134" s="2">
        <v>6.5533000000000001</v>
      </c>
      <c r="R134" s="2">
        <f t="shared" si="37"/>
        <v>6.3062933333333318</v>
      </c>
      <c r="S134" s="2">
        <f t="shared" si="36"/>
        <v>6.7306495710379926</v>
      </c>
      <c r="T134" s="2">
        <f t="shared" si="38"/>
        <v>0.21957022458386641</v>
      </c>
      <c r="V134" s="2">
        <v>10.697293544496437</v>
      </c>
    </row>
    <row r="135" spans="1:22">
      <c r="A135" s="2" t="s">
        <v>7</v>
      </c>
      <c r="B135" s="2">
        <v>11.1653</v>
      </c>
      <c r="C135" s="2">
        <v>11.544499999999999</v>
      </c>
      <c r="D135" s="2">
        <v>11.340199999999999</v>
      </c>
      <c r="E135" s="2">
        <v>11.185700000000001</v>
      </c>
      <c r="F135" s="2">
        <v>11.189399999999999</v>
      </c>
      <c r="G135" s="2">
        <v>11.482699999999999</v>
      </c>
      <c r="H135" s="2">
        <v>11.607699999999999</v>
      </c>
      <c r="I135" s="2">
        <v>11.4275</v>
      </c>
      <c r="J135" s="2">
        <v>11.2423</v>
      </c>
      <c r="K135" s="2">
        <v>10.983000000000001</v>
      </c>
      <c r="L135" s="2">
        <v>11.106400000000001</v>
      </c>
      <c r="M135" s="2">
        <v>11.1427</v>
      </c>
      <c r="N135" s="2">
        <v>11.3973</v>
      </c>
      <c r="O135" s="2">
        <v>12.153499999999999</v>
      </c>
      <c r="P135" s="2">
        <v>11.2294</v>
      </c>
      <c r="R135" s="2">
        <f t="shared" si="37"/>
        <v>11.346506666666667</v>
      </c>
      <c r="S135" s="2">
        <f t="shared" si="36"/>
        <v>12.11002346261191</v>
      </c>
      <c r="T135" s="2">
        <f t="shared" si="38"/>
        <v>0.28355718109824124</v>
      </c>
      <c r="V135" s="2">
        <v>13.832829378942638</v>
      </c>
    </row>
    <row r="136" spans="1:22">
      <c r="A136" s="2" t="s">
        <v>8</v>
      </c>
      <c r="B136" s="2">
        <v>3.8071000000000002</v>
      </c>
      <c r="C136" s="2">
        <v>3.7101000000000002</v>
      </c>
      <c r="D136" s="2">
        <v>3.7896000000000001</v>
      </c>
      <c r="E136" s="2">
        <v>3.7610000000000001</v>
      </c>
      <c r="F136" s="2">
        <v>3.8290999999999999</v>
      </c>
      <c r="G136" s="2">
        <v>4.0498000000000003</v>
      </c>
      <c r="H136" s="2">
        <v>3.8923000000000001</v>
      </c>
      <c r="I136" s="2">
        <v>3.7856000000000001</v>
      </c>
      <c r="J136" s="2">
        <v>3.9329999999999998</v>
      </c>
      <c r="K136" s="2">
        <v>3.8041999999999998</v>
      </c>
      <c r="L136" s="2">
        <v>3.8</v>
      </c>
      <c r="M136" s="2">
        <v>3.4758</v>
      </c>
      <c r="N136" s="2">
        <v>3.7578</v>
      </c>
      <c r="O136" s="2">
        <v>3.9087999999999998</v>
      </c>
      <c r="P136" s="2">
        <v>3.7728999999999999</v>
      </c>
      <c r="R136" s="2">
        <f t="shared" si="37"/>
        <v>3.8051400000000002</v>
      </c>
      <c r="S136" s="2">
        <f t="shared" si="36"/>
        <v>4.0611913456937483</v>
      </c>
      <c r="T136" s="2">
        <f t="shared" si="38"/>
        <v>0.12492962476073137</v>
      </c>
      <c r="V136" s="2">
        <v>4.197383989805763</v>
      </c>
    </row>
    <row r="137" spans="1:22">
      <c r="A137" s="2" t="s">
        <v>9</v>
      </c>
      <c r="B137" s="2">
        <v>1.7252000000000001</v>
      </c>
      <c r="C137" s="2">
        <v>1.675</v>
      </c>
      <c r="D137" s="2">
        <v>1.6866000000000001</v>
      </c>
      <c r="E137" s="2">
        <v>1.8077000000000001</v>
      </c>
      <c r="F137" s="2">
        <v>1.7037</v>
      </c>
      <c r="G137" s="2">
        <v>1.6377999999999999</v>
      </c>
      <c r="H137" s="2">
        <v>1.5499000000000001</v>
      </c>
      <c r="I137" s="2">
        <v>1.5740000000000001</v>
      </c>
      <c r="J137" s="2">
        <v>1.6719999999999999</v>
      </c>
      <c r="K137" s="2">
        <v>1.7181999999999999</v>
      </c>
      <c r="L137" s="2">
        <v>1.7387999999999999</v>
      </c>
      <c r="M137" s="2">
        <v>1.6349</v>
      </c>
      <c r="N137" s="2">
        <v>2.0548999999999999</v>
      </c>
      <c r="O137" s="2">
        <v>1.3922000000000001</v>
      </c>
      <c r="P137" s="2">
        <v>1.8064</v>
      </c>
      <c r="R137" s="2">
        <f t="shared" si="37"/>
        <v>1.6918200000000001</v>
      </c>
      <c r="S137" s="2">
        <f t="shared" si="36"/>
        <v>1.8056641128766873</v>
      </c>
      <c r="T137" s="2">
        <f t="shared" si="38"/>
        <v>0.14471603820684736</v>
      </c>
      <c r="V137" s="2">
        <v>1.2279386407771087</v>
      </c>
    </row>
    <row r="138" spans="1:22">
      <c r="A138" s="2" t="s">
        <v>10</v>
      </c>
      <c r="B138" s="2">
        <v>0.99709999999999999</v>
      </c>
      <c r="C138" s="2">
        <v>0.88900000000000001</v>
      </c>
      <c r="D138" s="2">
        <v>1.0295000000000001</v>
      </c>
      <c r="E138" s="2">
        <v>0.91500000000000004</v>
      </c>
      <c r="F138" s="2">
        <v>0.81240000000000001</v>
      </c>
      <c r="G138" s="2">
        <v>1.0275000000000001</v>
      </c>
      <c r="H138" s="2">
        <v>0.8629</v>
      </c>
      <c r="I138" s="2">
        <v>0.85199999999999998</v>
      </c>
      <c r="J138" s="2">
        <v>0.9698</v>
      </c>
      <c r="K138" s="2">
        <v>0.86560000000000004</v>
      </c>
      <c r="L138" s="2">
        <v>0.75390000000000001</v>
      </c>
      <c r="M138" s="2">
        <v>0.98460000000000003</v>
      </c>
      <c r="N138" s="2">
        <v>1.0008999999999999</v>
      </c>
      <c r="O138" s="2">
        <v>0.83599999999999997</v>
      </c>
      <c r="P138" s="2">
        <v>0.83360000000000001</v>
      </c>
      <c r="R138" s="2">
        <f t="shared" si="37"/>
        <v>0.90865333333333342</v>
      </c>
      <c r="S138" s="2">
        <f t="shared" si="36"/>
        <v>0.96979744597284467</v>
      </c>
      <c r="T138" s="2">
        <f t="shared" si="38"/>
        <v>8.7126926022299447E-2</v>
      </c>
      <c r="V138" s="2">
        <v>0.40872842671410164</v>
      </c>
    </row>
    <row r="139" spans="1:22">
      <c r="A139" s="2" t="s">
        <v>28</v>
      </c>
      <c r="B139" s="2">
        <f>SUM(B129:B138)</f>
        <v>93.899500000000003</v>
      </c>
      <c r="C139" s="2">
        <f t="shared" ref="C139:P139" si="39">SUM(C129:C138)</f>
        <v>94.262999999999991</v>
      </c>
      <c r="D139" s="2">
        <f t="shared" si="39"/>
        <v>94.659800000000004</v>
      </c>
      <c r="E139" s="2">
        <f t="shared" si="39"/>
        <v>94.514399999999995</v>
      </c>
      <c r="F139" s="2">
        <f t="shared" si="39"/>
        <v>93.96099999999997</v>
      </c>
      <c r="G139" s="2">
        <f t="shared" si="39"/>
        <v>93.674700000000001</v>
      </c>
      <c r="H139" s="2">
        <f t="shared" si="39"/>
        <v>94.015499999999989</v>
      </c>
      <c r="I139" s="2">
        <f t="shared" si="39"/>
        <v>92.53870000000002</v>
      </c>
      <c r="J139" s="2">
        <f t="shared" si="39"/>
        <v>92.413399999999982</v>
      </c>
      <c r="K139" s="2">
        <f t="shared" si="39"/>
        <v>93.37939999999999</v>
      </c>
      <c r="L139" s="2">
        <f t="shared" si="39"/>
        <v>93.134900000000016</v>
      </c>
      <c r="M139" s="2">
        <f t="shared" si="39"/>
        <v>92.892100000000013</v>
      </c>
      <c r="N139" s="2">
        <f t="shared" si="39"/>
        <v>93.948400000000021</v>
      </c>
      <c r="O139" s="2">
        <f t="shared" si="39"/>
        <v>93.790400000000005</v>
      </c>
      <c r="P139" s="2">
        <f t="shared" si="39"/>
        <v>94.342300000000009</v>
      </c>
      <c r="R139" s="2">
        <f t="shared" si="37"/>
        <v>93.695166666666665</v>
      </c>
      <c r="S139" s="2">
        <f t="shared" si="36"/>
        <v>100</v>
      </c>
      <c r="T139" s="2">
        <f t="shared" si="38"/>
        <v>0.69025821324514347</v>
      </c>
      <c r="V139" s="2">
        <v>100</v>
      </c>
    </row>
    <row r="140" spans="1:22" s="32" customFormat="1">
      <c r="A140" s="32" t="s">
        <v>671</v>
      </c>
      <c r="B140" s="32">
        <v>0.50291757865598552</v>
      </c>
      <c r="C140" s="32">
        <v>0.50099175037542332</v>
      </c>
      <c r="D140" s="32">
        <v>0.50456598471691005</v>
      </c>
      <c r="E140" s="32">
        <v>0.52372952650322069</v>
      </c>
      <c r="F140" s="32">
        <v>0.52672606771225527</v>
      </c>
      <c r="G140" s="32">
        <v>0.53111971200769559</v>
      </c>
      <c r="H140" s="32">
        <v>0.49805394869808534</v>
      </c>
      <c r="I140" s="32">
        <v>0.52423267236416093</v>
      </c>
      <c r="J140" s="32">
        <v>0.51790488276118196</v>
      </c>
      <c r="K140" s="32">
        <v>0.50372159927158711</v>
      </c>
      <c r="L140" s="32">
        <v>0.52383737111200057</v>
      </c>
      <c r="M140" s="32">
        <v>0.5257204866833709</v>
      </c>
      <c r="N140" s="32">
        <v>0.52945428536320982</v>
      </c>
      <c r="O140" s="32">
        <v>0.50073366306175648</v>
      </c>
      <c r="P140" s="32">
        <v>0.51783486701386483</v>
      </c>
      <c r="R140" s="32">
        <v>0.5154781716226855</v>
      </c>
      <c r="T140" s="32">
        <f t="shared" si="38"/>
        <v>1.2081126085043475E-2</v>
      </c>
    </row>
    <row r="142" spans="1:22">
      <c r="A142" s="29" t="s">
        <v>168</v>
      </c>
      <c r="B142" s="2" t="s">
        <v>236</v>
      </c>
      <c r="C142" s="2" t="s">
        <v>237</v>
      </c>
      <c r="D142" s="2" t="s">
        <v>238</v>
      </c>
      <c r="E142" s="2" t="s">
        <v>239</v>
      </c>
      <c r="F142" s="2" t="s">
        <v>240</v>
      </c>
      <c r="G142" s="2" t="s">
        <v>241</v>
      </c>
      <c r="H142" s="2" t="s">
        <v>242</v>
      </c>
      <c r="I142" s="2" t="s">
        <v>243</v>
      </c>
      <c r="J142" s="2" t="s">
        <v>244</v>
      </c>
      <c r="K142" s="2" t="s">
        <v>245</v>
      </c>
      <c r="L142" s="2" t="s">
        <v>246</v>
      </c>
      <c r="M142" s="2" t="s">
        <v>247</v>
      </c>
      <c r="N142" s="2" t="s">
        <v>248</v>
      </c>
      <c r="O142" s="2" t="s">
        <v>249</v>
      </c>
      <c r="P142" s="2" t="s">
        <v>250</v>
      </c>
      <c r="R142" s="5" t="s">
        <v>612</v>
      </c>
      <c r="S142" s="5" t="s">
        <v>613</v>
      </c>
      <c r="T142" s="5" t="s">
        <v>620</v>
      </c>
      <c r="V142" s="5" t="s">
        <v>670</v>
      </c>
    </row>
    <row r="143" spans="1:22">
      <c r="A143" s="2" t="s">
        <v>1</v>
      </c>
      <c r="B143" s="2">
        <v>41.771099999999997</v>
      </c>
      <c r="C143" s="2">
        <v>41.196599999999997</v>
      </c>
      <c r="D143" s="2">
        <v>41.3262</v>
      </c>
      <c r="E143" s="2">
        <v>41.156599999999997</v>
      </c>
      <c r="F143" s="2">
        <v>41.4529</v>
      </c>
      <c r="G143" s="2">
        <v>41.368000000000002</v>
      </c>
      <c r="H143" s="2">
        <v>41.812199999999997</v>
      </c>
      <c r="I143" s="2">
        <v>40.643999999999998</v>
      </c>
      <c r="J143" s="2">
        <v>41.512</v>
      </c>
      <c r="K143" s="2">
        <v>41.007800000000003</v>
      </c>
      <c r="L143" s="2">
        <v>41.123199999999997</v>
      </c>
      <c r="M143" s="2">
        <v>41.110700000000001</v>
      </c>
      <c r="N143" s="2">
        <v>41.304699999999997</v>
      </c>
      <c r="O143" s="2">
        <v>41.112900000000003</v>
      </c>
      <c r="P143" s="2">
        <v>41.119399999999999</v>
      </c>
      <c r="R143" s="2">
        <f>AVERAGE(B143:P143)</f>
        <v>41.267886666666662</v>
      </c>
      <c r="S143" s="2">
        <f t="shared" ref="S143:S153" si="40">100*R143/$R$153</f>
        <v>43.81068201660765</v>
      </c>
      <c r="T143" s="2">
        <f>STDEV(B143:P143)</f>
        <v>0.29570224615472918</v>
      </c>
      <c r="V143" s="2">
        <v>46.625159286961754</v>
      </c>
    </row>
    <row r="144" spans="1:22">
      <c r="A144" s="2" t="s">
        <v>2</v>
      </c>
      <c r="B144" s="2">
        <v>4.5617999999999999</v>
      </c>
      <c r="C144" s="2">
        <v>4.4485999999999999</v>
      </c>
      <c r="D144" s="2">
        <v>4.6477000000000004</v>
      </c>
      <c r="E144" s="2">
        <v>4.5095000000000001</v>
      </c>
      <c r="F144" s="2">
        <v>4.5644999999999998</v>
      </c>
      <c r="G144" s="2">
        <v>4.6790000000000003</v>
      </c>
      <c r="H144" s="2">
        <v>4.5868000000000002</v>
      </c>
      <c r="I144" s="2">
        <v>4.5968</v>
      </c>
      <c r="J144" s="2">
        <v>4.4673999999999996</v>
      </c>
      <c r="K144" s="2">
        <v>4.4470999999999998</v>
      </c>
      <c r="L144" s="2">
        <v>4.6529999999999996</v>
      </c>
      <c r="M144" s="2">
        <v>4.3609999999999998</v>
      </c>
      <c r="N144" s="2">
        <v>4.6159999999999997</v>
      </c>
      <c r="O144" s="2">
        <v>4.5698999999999996</v>
      </c>
      <c r="P144" s="2">
        <v>4.5686</v>
      </c>
      <c r="R144" s="2">
        <f t="shared" ref="R144:R153" si="41">AVERAGE(B144:P144)</f>
        <v>4.5518466666666653</v>
      </c>
      <c r="S144" s="2">
        <f t="shared" si="40"/>
        <v>4.8323169178121743</v>
      </c>
      <c r="T144" s="2">
        <f t="shared" ref="T144:T154" si="42">STDEV(B144:P144)</f>
        <v>8.8958440269814254E-2</v>
      </c>
      <c r="V144" s="2">
        <v>3.863004280685808</v>
      </c>
    </row>
    <row r="145" spans="1:22">
      <c r="A145" s="2" t="s">
        <v>3</v>
      </c>
      <c r="B145" s="2">
        <v>13.7376</v>
      </c>
      <c r="C145" s="2">
        <v>13.690200000000001</v>
      </c>
      <c r="D145" s="2">
        <v>13.189</v>
      </c>
      <c r="E145" s="2">
        <v>13.625</v>
      </c>
      <c r="F145" s="2">
        <v>13.473800000000001</v>
      </c>
      <c r="G145" s="2">
        <v>13.395099999999999</v>
      </c>
      <c r="H145" s="2">
        <v>14.1044</v>
      </c>
      <c r="I145" s="2">
        <v>13.571099999999999</v>
      </c>
      <c r="J145" s="2">
        <v>13.5725</v>
      </c>
      <c r="K145" s="2">
        <v>13.3437</v>
      </c>
      <c r="L145" s="2">
        <v>13.587</v>
      </c>
      <c r="M145" s="2">
        <v>13.3727</v>
      </c>
      <c r="N145" s="2">
        <v>13.487399999999999</v>
      </c>
      <c r="O145" s="2">
        <v>13.284599999999999</v>
      </c>
      <c r="P145" s="2">
        <v>13.3155</v>
      </c>
      <c r="R145" s="2">
        <f t="shared" si="41"/>
        <v>13.516640000000002</v>
      </c>
      <c r="S145" s="2">
        <f t="shared" si="40"/>
        <v>14.349492179139771</v>
      </c>
      <c r="T145" s="2">
        <f t="shared" si="42"/>
        <v>0.2262937212688729</v>
      </c>
      <c r="V145" s="2">
        <v>8.9992473200102037</v>
      </c>
    </row>
    <row r="146" spans="1:22">
      <c r="A146" s="2" t="s">
        <v>4</v>
      </c>
      <c r="B146" s="2">
        <v>11.2707</v>
      </c>
      <c r="C146" s="2">
        <v>11.125</v>
      </c>
      <c r="D146" s="2">
        <v>10.648</v>
      </c>
      <c r="E146" s="2">
        <v>10.4878</v>
      </c>
      <c r="F146" s="2">
        <v>10.7713</v>
      </c>
      <c r="G146" s="2">
        <v>10.958600000000001</v>
      </c>
      <c r="H146" s="2">
        <v>10.8005</v>
      </c>
      <c r="I146" s="2">
        <v>11.1557</v>
      </c>
      <c r="J146" s="2">
        <v>11.105399999999999</v>
      </c>
      <c r="K146" s="2">
        <v>10.7745</v>
      </c>
      <c r="L146" s="2">
        <v>10.6736</v>
      </c>
      <c r="M146" s="2">
        <v>10.807</v>
      </c>
      <c r="N146" s="2">
        <v>10.7224</v>
      </c>
      <c r="O146" s="2">
        <v>10.9095</v>
      </c>
      <c r="P146" s="2">
        <v>10.607900000000001</v>
      </c>
      <c r="R146" s="2">
        <f t="shared" si="41"/>
        <v>10.854526666666667</v>
      </c>
      <c r="S146" s="2">
        <f t="shared" si="40"/>
        <v>11.523347926082028</v>
      </c>
      <c r="T146" s="2">
        <f t="shared" si="42"/>
        <v>0.22686042740815207</v>
      </c>
      <c r="V146" s="2">
        <v>10.256013817923369</v>
      </c>
    </row>
    <row r="147" spans="1:22">
      <c r="A147" s="2" t="s">
        <v>5</v>
      </c>
      <c r="B147" s="2">
        <v>-7.4999999999999997E-3</v>
      </c>
      <c r="C147" s="2">
        <v>0.14480000000000001</v>
      </c>
      <c r="D147" s="2">
        <v>0.29320000000000002</v>
      </c>
      <c r="E147" s="2">
        <v>0.1053</v>
      </c>
      <c r="F147" s="2">
        <v>0.32329999999999998</v>
      </c>
      <c r="G147" s="2">
        <v>0.33050000000000002</v>
      </c>
      <c r="H147" s="2">
        <v>7.5399999999999995E-2</v>
      </c>
      <c r="I147" s="2">
        <v>0.3679</v>
      </c>
      <c r="J147" s="2">
        <v>0.03</v>
      </c>
      <c r="K147" s="2">
        <v>0.1124</v>
      </c>
      <c r="L147" s="2">
        <v>0.21729999999999999</v>
      </c>
      <c r="M147" s="2">
        <v>0.1857</v>
      </c>
      <c r="N147" s="2">
        <v>0.16070000000000001</v>
      </c>
      <c r="O147" s="2">
        <v>0.22500000000000001</v>
      </c>
      <c r="P147" s="2">
        <v>7.0900000000000005E-2</v>
      </c>
      <c r="R147" s="2">
        <f t="shared" si="41"/>
        <v>0.17566000000000001</v>
      </c>
      <c r="S147" s="2">
        <f t="shared" si="40"/>
        <v>0.18648360807032607</v>
      </c>
      <c r="T147" s="2">
        <f t="shared" si="42"/>
        <v>0.11549076524615663</v>
      </c>
      <c r="V147" s="2">
        <v>0.16810101317095832</v>
      </c>
    </row>
    <row r="148" spans="1:22">
      <c r="A148" s="2" t="s">
        <v>6</v>
      </c>
      <c r="B148" s="2">
        <v>6.2503000000000002</v>
      </c>
      <c r="C148" s="2">
        <v>6.2967000000000004</v>
      </c>
      <c r="D148" s="2">
        <v>6.5678000000000001</v>
      </c>
      <c r="E148" s="2">
        <v>6.4031000000000002</v>
      </c>
      <c r="F148" s="2">
        <v>6.5495999999999999</v>
      </c>
      <c r="G148" s="2">
        <v>6.6883999999999997</v>
      </c>
      <c r="H148" s="2">
        <v>6.1849999999999996</v>
      </c>
      <c r="I148" s="2">
        <v>6.5483000000000002</v>
      </c>
      <c r="J148" s="2">
        <v>6.2735000000000003</v>
      </c>
      <c r="K148" s="2">
        <v>6.5303000000000004</v>
      </c>
      <c r="L148" s="2">
        <v>6.0182000000000002</v>
      </c>
      <c r="M148" s="2">
        <v>5.9939</v>
      </c>
      <c r="N148" s="2">
        <v>6.8308999999999997</v>
      </c>
      <c r="O148" s="2">
        <v>5.6470000000000002</v>
      </c>
      <c r="P148" s="2">
        <v>6.3353000000000002</v>
      </c>
      <c r="R148" s="2">
        <f t="shared" si="41"/>
        <v>6.3412200000000016</v>
      </c>
      <c r="S148" s="2">
        <f t="shared" si="40"/>
        <v>6.7319457199573796</v>
      </c>
      <c r="T148" s="2">
        <f t="shared" si="42"/>
        <v>0.30281210628752225</v>
      </c>
      <c r="V148" s="2">
        <v>10.680536772936353</v>
      </c>
    </row>
    <row r="149" spans="1:22">
      <c r="A149" s="2" t="s">
        <v>7</v>
      </c>
      <c r="B149" s="2">
        <v>11.520300000000001</v>
      </c>
      <c r="C149" s="2">
        <v>11.330500000000001</v>
      </c>
      <c r="D149" s="2">
        <v>11.6036</v>
      </c>
      <c r="E149" s="2">
        <v>10.908300000000001</v>
      </c>
      <c r="F149" s="2">
        <v>11.454700000000001</v>
      </c>
      <c r="G149" s="2">
        <v>11.238</v>
      </c>
      <c r="H149" s="2">
        <v>11.6661</v>
      </c>
      <c r="I149" s="2">
        <v>11.069699999999999</v>
      </c>
      <c r="J149" s="2">
        <v>11.3536</v>
      </c>
      <c r="K149" s="2">
        <v>10.9917</v>
      </c>
      <c r="L149" s="2">
        <v>11.224299999999999</v>
      </c>
      <c r="M149" s="2">
        <v>12.2035</v>
      </c>
      <c r="N149" s="2">
        <v>11.0344</v>
      </c>
      <c r="O149" s="2">
        <v>12.4787</v>
      </c>
      <c r="P149" s="2">
        <v>12.2507</v>
      </c>
      <c r="R149" s="2">
        <f t="shared" si="41"/>
        <v>11.48854</v>
      </c>
      <c r="S149" s="2">
        <f t="shared" si="40"/>
        <v>12.196427135718226</v>
      </c>
      <c r="T149" s="2">
        <f t="shared" si="42"/>
        <v>0.48258009964298015</v>
      </c>
      <c r="V149" s="2">
        <v>13.907023915755754</v>
      </c>
    </row>
    <row r="150" spans="1:22">
      <c r="A150" s="2" t="s">
        <v>8</v>
      </c>
      <c r="B150" s="2">
        <v>3.8094999999999999</v>
      </c>
      <c r="C150" s="2">
        <v>3.8972000000000002</v>
      </c>
      <c r="D150" s="2">
        <v>4.0297000000000001</v>
      </c>
      <c r="E150" s="2">
        <v>3.6648000000000001</v>
      </c>
      <c r="F150" s="2">
        <v>3.6665000000000001</v>
      </c>
      <c r="G150" s="2">
        <v>3.6295999999999999</v>
      </c>
      <c r="H150" s="2">
        <v>3.7637999999999998</v>
      </c>
      <c r="I150" s="2">
        <v>3.8532000000000002</v>
      </c>
      <c r="J150" s="2">
        <v>3.7008000000000001</v>
      </c>
      <c r="K150" s="2">
        <v>3.7989999999999999</v>
      </c>
      <c r="L150" s="2">
        <v>3.9544000000000001</v>
      </c>
      <c r="M150" s="2">
        <v>3.9367999999999999</v>
      </c>
      <c r="N150" s="2">
        <v>3.7374000000000001</v>
      </c>
      <c r="O150" s="2">
        <v>3.7284000000000002</v>
      </c>
      <c r="P150" s="2">
        <v>3.7324999999999999</v>
      </c>
      <c r="R150" s="2">
        <f t="shared" si="41"/>
        <v>3.7935733333333332</v>
      </c>
      <c r="S150" s="2">
        <f t="shared" si="40"/>
        <v>4.0273212039130915</v>
      </c>
      <c r="T150" s="2">
        <f t="shared" si="42"/>
        <v>0.11860968080621574</v>
      </c>
      <c r="V150" s="2">
        <v>4.1550576957923928</v>
      </c>
    </row>
    <row r="151" spans="1:22">
      <c r="A151" s="2" t="s">
        <v>9</v>
      </c>
      <c r="B151" s="2">
        <v>1.296</v>
      </c>
      <c r="C151" s="2">
        <v>1.3741000000000001</v>
      </c>
      <c r="D151" s="2">
        <v>1.3198000000000001</v>
      </c>
      <c r="E151" s="2">
        <v>1.5688</v>
      </c>
      <c r="F151" s="2">
        <v>1.387</v>
      </c>
      <c r="G151" s="2">
        <v>1.5721000000000001</v>
      </c>
      <c r="H151" s="2">
        <v>1.2336</v>
      </c>
      <c r="I151" s="2">
        <v>1.6425000000000001</v>
      </c>
      <c r="J151" s="2">
        <v>1.4366000000000001</v>
      </c>
      <c r="K151" s="2">
        <v>1.2084999999999999</v>
      </c>
      <c r="L151" s="2">
        <v>1.0828</v>
      </c>
      <c r="M151" s="2">
        <v>1.0583</v>
      </c>
      <c r="N151" s="2">
        <v>1.4846999999999999</v>
      </c>
      <c r="O151" s="2">
        <v>1.0498000000000001</v>
      </c>
      <c r="P151" s="2">
        <v>1.0203</v>
      </c>
      <c r="R151" s="2">
        <f t="shared" si="41"/>
        <v>1.3156600000000003</v>
      </c>
      <c r="S151" s="2">
        <f t="shared" si="40"/>
        <v>1.3967267664454357</v>
      </c>
      <c r="T151" s="2">
        <f t="shared" si="42"/>
        <v>0.20448002626872064</v>
      </c>
      <c r="V151" s="2">
        <v>0.9481710598022135</v>
      </c>
    </row>
    <row r="152" spans="1:22">
      <c r="A152" s="2" t="s">
        <v>10</v>
      </c>
      <c r="B152" s="2">
        <v>0.85799999999999998</v>
      </c>
      <c r="C152" s="2">
        <v>0.91159999999999997</v>
      </c>
      <c r="D152" s="2">
        <v>0.80349999999999999</v>
      </c>
      <c r="E152" s="2">
        <v>0.95230000000000004</v>
      </c>
      <c r="F152" s="2">
        <v>0.85170000000000001</v>
      </c>
      <c r="G152" s="2">
        <v>0.86819999999999997</v>
      </c>
      <c r="H152" s="2">
        <v>0.90800000000000003</v>
      </c>
      <c r="I152" s="2">
        <v>0.95169999999999999</v>
      </c>
      <c r="J152" s="2">
        <v>0.86009999999999998</v>
      </c>
      <c r="K152" s="2">
        <v>0.79749999999999999</v>
      </c>
      <c r="L152" s="2">
        <v>1.01</v>
      </c>
      <c r="M152" s="2">
        <v>1.028</v>
      </c>
      <c r="N152" s="2">
        <v>0.73950000000000005</v>
      </c>
      <c r="O152" s="2">
        <v>0.87139999999999995</v>
      </c>
      <c r="P152" s="2">
        <v>0.94440000000000002</v>
      </c>
      <c r="R152" s="2">
        <f t="shared" si="41"/>
        <v>0.89039333333333337</v>
      </c>
      <c r="S152" s="2">
        <f t="shared" si="40"/>
        <v>0.9452565262539252</v>
      </c>
      <c r="T152" s="2">
        <f t="shared" si="42"/>
        <v>7.9180909195035024E-2</v>
      </c>
      <c r="V152" s="2">
        <v>0.39768483696120138</v>
      </c>
    </row>
    <row r="153" spans="1:22">
      <c r="A153" s="2" t="s">
        <v>28</v>
      </c>
      <c r="B153" s="2">
        <f>SUM(B143:B152)</f>
        <v>95.06780000000002</v>
      </c>
      <c r="C153" s="2">
        <f t="shared" ref="C153:P153" si="43">SUM(C143:C152)</f>
        <v>94.415300000000002</v>
      </c>
      <c r="D153" s="2">
        <f t="shared" si="43"/>
        <v>94.428500000000014</v>
      </c>
      <c r="E153" s="2">
        <f t="shared" si="43"/>
        <v>93.381499999999974</v>
      </c>
      <c r="F153" s="2">
        <f t="shared" si="43"/>
        <v>94.4953</v>
      </c>
      <c r="G153" s="2">
        <f t="shared" si="43"/>
        <v>94.727500000000006</v>
      </c>
      <c r="H153" s="2">
        <f t="shared" si="43"/>
        <v>95.135800000000003</v>
      </c>
      <c r="I153" s="2">
        <f t="shared" si="43"/>
        <v>94.400900000000007</v>
      </c>
      <c r="J153" s="2">
        <f t="shared" si="43"/>
        <v>94.311899999999994</v>
      </c>
      <c r="K153" s="2">
        <f t="shared" si="43"/>
        <v>93.012499999999989</v>
      </c>
      <c r="L153" s="2">
        <f t="shared" si="43"/>
        <v>93.543800000000019</v>
      </c>
      <c r="M153" s="2">
        <f t="shared" si="43"/>
        <v>94.057600000000008</v>
      </c>
      <c r="N153" s="2">
        <f t="shared" si="43"/>
        <v>94.118100000000013</v>
      </c>
      <c r="O153" s="2">
        <f t="shared" si="43"/>
        <v>93.877199999999988</v>
      </c>
      <c r="P153" s="2">
        <f t="shared" si="43"/>
        <v>93.965500000000006</v>
      </c>
      <c r="R153" s="2">
        <f t="shared" si="41"/>
        <v>94.195946666666657</v>
      </c>
      <c r="S153" s="2">
        <f t="shared" si="40"/>
        <v>100</v>
      </c>
      <c r="T153" s="2">
        <f t="shared" si="42"/>
        <v>0.5881163355113046</v>
      </c>
      <c r="V153" s="2">
        <v>99.999999999999986</v>
      </c>
    </row>
    <row r="154" spans="1:22" s="32" customFormat="1">
      <c r="A154" s="32" t="s">
        <v>671</v>
      </c>
      <c r="B154" s="32">
        <v>0.49712325359921727</v>
      </c>
      <c r="C154" s="32">
        <v>0.50222516564384667</v>
      </c>
      <c r="D154" s="32">
        <v>0.52370139914831637</v>
      </c>
      <c r="E154" s="32">
        <v>0.52114723539507091</v>
      </c>
      <c r="F154" s="32">
        <v>0.52013626628342291</v>
      </c>
      <c r="G154" s="32">
        <v>0.52106752151703062</v>
      </c>
      <c r="H154" s="32">
        <v>0.50515092757905611</v>
      </c>
      <c r="I154" s="32">
        <v>0.51132925023186315</v>
      </c>
      <c r="J154" s="32">
        <v>0.50174319265228451</v>
      </c>
      <c r="K154" s="32">
        <v>0.51932549681379381</v>
      </c>
      <c r="L154" s="32">
        <v>0.50127116502787261</v>
      </c>
      <c r="M154" s="32">
        <v>0.49715454967742423</v>
      </c>
      <c r="N154" s="32">
        <v>0.53175502348645065</v>
      </c>
      <c r="O154" s="32">
        <v>0.47990091753398201</v>
      </c>
      <c r="P154" s="32">
        <v>0.51564689552407494</v>
      </c>
      <c r="R154" s="32">
        <v>0.51013832133356096</v>
      </c>
      <c r="T154" s="32">
        <f t="shared" si="42"/>
        <v>1.3617496272188922E-2</v>
      </c>
    </row>
    <row r="156" spans="1:22">
      <c r="A156" s="29" t="s">
        <v>169</v>
      </c>
      <c r="B156" s="2" t="s">
        <v>224</v>
      </c>
      <c r="C156" s="2" t="s">
        <v>225</v>
      </c>
      <c r="D156" s="2" t="s">
        <v>226</v>
      </c>
      <c r="E156" s="2" t="s">
        <v>227</v>
      </c>
      <c r="F156" s="2" t="s">
        <v>228</v>
      </c>
      <c r="H156" s="5" t="s">
        <v>612</v>
      </c>
      <c r="I156" s="5" t="s">
        <v>613</v>
      </c>
      <c r="J156" s="5" t="s">
        <v>620</v>
      </c>
      <c r="L156" s="5" t="s">
        <v>670</v>
      </c>
    </row>
    <row r="157" spans="1:22">
      <c r="A157" s="16" t="s">
        <v>1</v>
      </c>
      <c r="B157" s="2">
        <v>42.293599999999998</v>
      </c>
      <c r="C157" s="2">
        <v>41.157200000000003</v>
      </c>
      <c r="D157" s="2">
        <v>41.680900000000001</v>
      </c>
      <c r="E157" s="2">
        <v>41.5319</v>
      </c>
      <c r="F157" s="2">
        <v>41.812800000000003</v>
      </c>
      <c r="H157" s="2">
        <f>AVERAGE(B157:F157)</f>
        <v>41.695280000000004</v>
      </c>
      <c r="I157" s="2">
        <f t="shared" ref="I157:I167" si="44">100*H157/$H$167</f>
        <v>45.05080836998313</v>
      </c>
      <c r="J157" s="2">
        <f>STDEV(B157:F157)</f>
        <v>0.41479744092749499</v>
      </c>
      <c r="L157" s="2">
        <v>47.422456079420371</v>
      </c>
      <c r="Q157" s="16"/>
    </row>
    <row r="158" spans="1:22">
      <c r="A158" s="16" t="s">
        <v>2</v>
      </c>
      <c r="B158" s="2">
        <v>4.1050000000000004</v>
      </c>
      <c r="C158" s="2">
        <v>4.0903999999999998</v>
      </c>
      <c r="D158" s="2">
        <v>3.9603999999999999</v>
      </c>
      <c r="E158" s="2">
        <v>4.1977000000000002</v>
      </c>
      <c r="F158" s="2">
        <v>4.1879</v>
      </c>
      <c r="H158" s="2">
        <f t="shared" ref="H158:H167" si="45">AVERAGE(B158:F158)</f>
        <v>4.1082799999999997</v>
      </c>
      <c r="I158" s="2">
        <f t="shared" si="44"/>
        <v>4.4389037562581244</v>
      </c>
      <c r="J158" s="2">
        <f t="shared" ref="J158:J168" si="46">STDEV(B158:F158)</f>
        <v>9.5569644762340797E-2</v>
      </c>
      <c r="L158" s="2">
        <v>3.5098345898965517</v>
      </c>
      <c r="Q158" s="16"/>
    </row>
    <row r="159" spans="1:22">
      <c r="A159" s="16" t="s">
        <v>3</v>
      </c>
      <c r="B159" s="2">
        <v>13.503399999999999</v>
      </c>
      <c r="C159" s="2">
        <v>13.3019</v>
      </c>
      <c r="D159" s="2">
        <v>13.3552</v>
      </c>
      <c r="E159" s="2">
        <v>13.271699999999999</v>
      </c>
      <c r="F159" s="2">
        <v>13.218299999999999</v>
      </c>
      <c r="H159" s="2">
        <f t="shared" si="45"/>
        <v>13.330099999999998</v>
      </c>
      <c r="I159" s="2">
        <f t="shared" si="44"/>
        <v>14.4028719954084</v>
      </c>
      <c r="J159" s="2">
        <f t="shared" si="46"/>
        <v>0.10882088494402165</v>
      </c>
      <c r="L159" s="2">
        <v>8.9342869467275374</v>
      </c>
      <c r="Q159" s="16"/>
    </row>
    <row r="160" spans="1:22">
      <c r="A160" s="16" t="s">
        <v>4</v>
      </c>
      <c r="B160" s="2">
        <v>10.614699999999999</v>
      </c>
      <c r="C160" s="2">
        <v>10.297700000000001</v>
      </c>
      <c r="D160" s="2">
        <v>10.309900000000001</v>
      </c>
      <c r="E160" s="2">
        <v>10.219200000000001</v>
      </c>
      <c r="F160" s="2">
        <v>10.5405</v>
      </c>
      <c r="H160" s="2">
        <f t="shared" si="45"/>
        <v>10.3964</v>
      </c>
      <c r="I160" s="2">
        <f t="shared" si="44"/>
        <v>11.233075401764721</v>
      </c>
      <c r="J160" s="2">
        <f t="shared" si="46"/>
        <v>0.17105808954855001</v>
      </c>
      <c r="L160" s="2">
        <v>9.8887121893534502</v>
      </c>
      <c r="Q160" s="16"/>
    </row>
    <row r="161" spans="1:17">
      <c r="A161" s="16" t="s">
        <v>5</v>
      </c>
      <c r="B161" s="2">
        <v>0.185</v>
      </c>
      <c r="C161" s="2">
        <v>0.22059999999999999</v>
      </c>
      <c r="D161" s="2">
        <v>0.17480000000000001</v>
      </c>
      <c r="E161" s="2">
        <v>0.20749999999999999</v>
      </c>
      <c r="F161" s="2">
        <v>0.1822</v>
      </c>
      <c r="H161" s="2">
        <f t="shared" si="45"/>
        <v>0.19402000000000003</v>
      </c>
      <c r="I161" s="2">
        <f t="shared" si="44"/>
        <v>0.2096342281415097</v>
      </c>
      <c r="J161" s="2">
        <f t="shared" si="46"/>
        <v>1.9226856217281069E-2</v>
      </c>
      <c r="L161" s="2">
        <v>0.1869101998490291</v>
      </c>
      <c r="Q161" s="16"/>
    </row>
    <row r="162" spans="1:17">
      <c r="A162" s="16" t="s">
        <v>6</v>
      </c>
      <c r="B162" s="2">
        <v>7.3331999999999997</v>
      </c>
      <c r="C162" s="2">
        <v>7.1683000000000003</v>
      </c>
      <c r="D162" s="2">
        <v>7.4939999999999998</v>
      </c>
      <c r="E162" s="2">
        <v>6.1447000000000003</v>
      </c>
      <c r="F162" s="2">
        <v>7.6721000000000004</v>
      </c>
      <c r="H162" s="2">
        <f t="shared" si="45"/>
        <v>7.1624600000000003</v>
      </c>
      <c r="I162" s="2">
        <f t="shared" si="44"/>
        <v>7.7388762689126764</v>
      </c>
      <c r="J162" s="2">
        <f t="shared" si="46"/>
        <v>0.59888925770963686</v>
      </c>
      <c r="L162" s="2">
        <v>12.144272889055882</v>
      </c>
      <c r="Q162" s="16"/>
    </row>
    <row r="163" spans="1:17">
      <c r="A163" s="16" t="s">
        <v>7</v>
      </c>
      <c r="B163" s="2">
        <v>11.0349</v>
      </c>
      <c r="C163" s="2">
        <v>11.6828</v>
      </c>
      <c r="D163" s="2">
        <v>10.7394</v>
      </c>
      <c r="E163" s="2">
        <v>12.799799999999999</v>
      </c>
      <c r="F163" s="2">
        <v>10.697100000000001</v>
      </c>
      <c r="H163" s="2">
        <f t="shared" si="45"/>
        <v>11.390799999999999</v>
      </c>
      <c r="I163" s="2">
        <f t="shared" si="44"/>
        <v>12.307502143667191</v>
      </c>
      <c r="J163" s="2">
        <f t="shared" si="46"/>
        <v>0.8807314374995362</v>
      </c>
      <c r="L163" s="2">
        <v>13.880740539264929</v>
      </c>
      <c r="Q163" s="16"/>
    </row>
    <row r="164" spans="1:17">
      <c r="A164" s="16" t="s">
        <v>8</v>
      </c>
      <c r="B164" s="2">
        <v>2.6718999999999999</v>
      </c>
      <c r="C164" s="2">
        <v>2.8952</v>
      </c>
      <c r="D164" s="2">
        <v>3.0356000000000001</v>
      </c>
      <c r="E164" s="2">
        <v>2.4405000000000001</v>
      </c>
      <c r="F164" s="2">
        <v>3.3368000000000002</v>
      </c>
      <c r="H164" s="2">
        <f t="shared" si="45"/>
        <v>2.8760000000000003</v>
      </c>
      <c r="I164" s="2">
        <f t="shared" si="44"/>
        <v>3.1074530467734354</v>
      </c>
      <c r="J164" s="2">
        <f t="shared" si="46"/>
        <v>0.34259834354532281</v>
      </c>
      <c r="L164" s="2">
        <v>3.1710749399671547</v>
      </c>
      <c r="Q164" s="16"/>
    </row>
    <row r="165" spans="1:17">
      <c r="A165" s="16" t="s">
        <v>9</v>
      </c>
      <c r="B165" s="2">
        <v>0.89870000000000005</v>
      </c>
      <c r="C165" s="2">
        <v>0.87080000000000002</v>
      </c>
      <c r="D165" s="2">
        <v>1.0636000000000001</v>
      </c>
      <c r="E165" s="2">
        <v>0.38419999999999999</v>
      </c>
      <c r="F165" s="2">
        <v>1.0055000000000001</v>
      </c>
      <c r="H165" s="2">
        <f t="shared" si="45"/>
        <v>0.84455999999999987</v>
      </c>
      <c r="I165" s="2">
        <f t="shared" si="44"/>
        <v>0.9125280059746077</v>
      </c>
      <c r="J165" s="2">
        <f t="shared" si="46"/>
        <v>0.26899405755518146</v>
      </c>
      <c r="L165" s="2">
        <v>0.61272074152359302</v>
      </c>
      <c r="Q165" s="16"/>
    </row>
    <row r="166" spans="1:17">
      <c r="A166" s="16" t="s">
        <v>10</v>
      </c>
      <c r="B166" s="2">
        <v>0.51149999999999995</v>
      </c>
      <c r="C166" s="2">
        <v>0.5978</v>
      </c>
      <c r="D166" s="2">
        <v>0.51619999999999999</v>
      </c>
      <c r="E166" s="2">
        <v>0.59060000000000001</v>
      </c>
      <c r="F166" s="2">
        <v>0.55279999999999996</v>
      </c>
      <c r="H166" s="2">
        <f t="shared" si="45"/>
        <v>0.55377999999999994</v>
      </c>
      <c r="I166" s="2">
        <f t="shared" si="44"/>
        <v>0.59834678311620049</v>
      </c>
      <c r="J166" s="2">
        <f t="shared" si="46"/>
        <v>4.0293572688457416E-2</v>
      </c>
      <c r="L166" s="2">
        <v>0.24899088494149954</v>
      </c>
      <c r="Q166" s="16"/>
    </row>
    <row r="167" spans="1:17">
      <c r="A167" s="16" t="s">
        <v>28</v>
      </c>
      <c r="B167" s="2">
        <f>SUM(B157:B166)</f>
        <v>93.151900000000012</v>
      </c>
      <c r="C167" s="2">
        <f t="shared" ref="C167:F167" si="47">SUM(C157:C166)</f>
        <v>92.282700000000034</v>
      </c>
      <c r="D167" s="2">
        <f t="shared" si="47"/>
        <v>92.33</v>
      </c>
      <c r="E167" s="2">
        <f t="shared" si="47"/>
        <v>91.787800000000004</v>
      </c>
      <c r="F167" s="2">
        <f t="shared" si="47"/>
        <v>93.206000000000003</v>
      </c>
      <c r="H167" s="2">
        <f t="shared" si="45"/>
        <v>92.551680000000005</v>
      </c>
      <c r="I167" s="2">
        <f t="shared" si="44"/>
        <v>99.999999999999986</v>
      </c>
      <c r="J167" s="2">
        <f t="shared" si="46"/>
        <v>0.61102447332328558</v>
      </c>
      <c r="L167" s="2">
        <v>100</v>
      </c>
    </row>
    <row r="168" spans="1:17" s="32" customFormat="1">
      <c r="A168" s="36" t="s">
        <v>671</v>
      </c>
      <c r="B168" s="32">
        <v>0.55187318291916854</v>
      </c>
      <c r="C168" s="32">
        <v>0.55374600486305181</v>
      </c>
      <c r="D168" s="32">
        <v>0.56440716303653782</v>
      </c>
      <c r="E168" s="32">
        <v>0.5173409124040077</v>
      </c>
      <c r="F168" s="32">
        <v>0.56474328394891404</v>
      </c>
      <c r="H168" s="32">
        <v>0.55118599889382924</v>
      </c>
      <c r="J168" s="32">
        <f t="shared" si="46"/>
        <v>1.9417757696064453E-2</v>
      </c>
    </row>
    <row r="170" spans="1:17">
      <c r="A170" s="29" t="s">
        <v>170</v>
      </c>
      <c r="B170" s="2" t="s">
        <v>437</v>
      </c>
      <c r="C170" s="2" t="s">
        <v>438</v>
      </c>
      <c r="D170" s="2" t="s">
        <v>439</v>
      </c>
      <c r="E170" s="2" t="s">
        <v>440</v>
      </c>
      <c r="F170" s="2" t="s">
        <v>441</v>
      </c>
      <c r="G170" s="2" t="s">
        <v>442</v>
      </c>
      <c r="H170" s="2" t="s">
        <v>443</v>
      </c>
      <c r="I170" s="2" t="s">
        <v>444</v>
      </c>
      <c r="K170" s="5" t="s">
        <v>612</v>
      </c>
      <c r="L170" s="5" t="s">
        <v>613</v>
      </c>
      <c r="M170" s="5" t="s">
        <v>620</v>
      </c>
      <c r="O170" s="5" t="s">
        <v>670</v>
      </c>
    </row>
    <row r="171" spans="1:17">
      <c r="A171" s="16" t="s">
        <v>1</v>
      </c>
      <c r="B171" s="2">
        <v>41.053699999999999</v>
      </c>
      <c r="C171" s="2">
        <v>41.1676</v>
      </c>
      <c r="D171" s="2">
        <v>41.942399999999999</v>
      </c>
      <c r="E171" s="2">
        <v>41.254600000000003</v>
      </c>
      <c r="F171" s="2">
        <v>41.823300000000003</v>
      </c>
      <c r="G171" s="2">
        <v>41.956699999999998</v>
      </c>
      <c r="H171" s="2">
        <v>41.448599999999999</v>
      </c>
      <c r="I171" s="2">
        <v>41.6599</v>
      </c>
      <c r="K171" s="2">
        <f>AVERAGE(B171:I171)</f>
        <v>41.538350000000001</v>
      </c>
      <c r="L171" s="2">
        <f t="shared" ref="L171:L181" si="48">100*K171/$K$181</f>
        <v>43.596594261241762</v>
      </c>
      <c r="M171" s="2">
        <f>STDEV(B171:I171)</f>
        <v>0.35760200143255805</v>
      </c>
      <c r="O171" s="2">
        <v>46.112226149259683</v>
      </c>
    </row>
    <row r="172" spans="1:17">
      <c r="A172" s="16" t="s">
        <v>2</v>
      </c>
      <c r="B172" s="2">
        <v>4.3815</v>
      </c>
      <c r="C172" s="2">
        <v>4.4733999999999998</v>
      </c>
      <c r="D172" s="2">
        <v>4.4053000000000004</v>
      </c>
      <c r="E172" s="2">
        <v>4.4546999999999999</v>
      </c>
      <c r="F172" s="2">
        <v>4.4551999999999996</v>
      </c>
      <c r="G172" s="2">
        <v>4.5201000000000002</v>
      </c>
      <c r="H172" s="2">
        <v>4.4143999999999997</v>
      </c>
      <c r="I172" s="2">
        <v>4.6064999999999996</v>
      </c>
      <c r="K172" s="2">
        <f t="shared" ref="K172:K181" si="49">AVERAGE(B172:I172)</f>
        <v>4.4638874999999993</v>
      </c>
      <c r="L172" s="2">
        <f t="shared" si="48"/>
        <v>4.6850751694597603</v>
      </c>
      <c r="M172" s="2">
        <f t="shared" ref="M172:M182" si="50">STDEV(B172:I172)</f>
        <v>7.2128604143670158E-2</v>
      </c>
      <c r="O172" s="2">
        <v>3.7222844208307388</v>
      </c>
    </row>
    <row r="173" spans="1:17">
      <c r="A173" s="16" t="s">
        <v>3</v>
      </c>
      <c r="B173" s="2">
        <v>13.457100000000001</v>
      </c>
      <c r="C173" s="2">
        <v>13.4594</v>
      </c>
      <c r="D173" s="2">
        <v>13.3863</v>
      </c>
      <c r="E173" s="2">
        <v>13.552199999999999</v>
      </c>
      <c r="F173" s="2">
        <v>13.625</v>
      </c>
      <c r="G173" s="2">
        <v>13.4771</v>
      </c>
      <c r="H173" s="2">
        <v>13.4359</v>
      </c>
      <c r="I173" s="2">
        <v>13.626200000000001</v>
      </c>
      <c r="K173" s="2">
        <f t="shared" si="49"/>
        <v>13.5024</v>
      </c>
      <c r="L173" s="2">
        <f t="shared" si="48"/>
        <v>14.171450102206535</v>
      </c>
      <c r="M173" s="2">
        <f t="shared" si="50"/>
        <v>8.8865773581766005E-2</v>
      </c>
      <c r="O173" s="2">
        <v>8.8329781937435836</v>
      </c>
    </row>
    <row r="174" spans="1:17">
      <c r="A174" s="16" t="s">
        <v>4</v>
      </c>
      <c r="B174" s="2">
        <v>10.980499999999999</v>
      </c>
      <c r="C174" s="2">
        <v>10.9673</v>
      </c>
      <c r="D174" s="2">
        <v>11.540800000000001</v>
      </c>
      <c r="E174" s="2">
        <v>11.518599999999999</v>
      </c>
      <c r="F174" s="2">
        <v>11.171200000000001</v>
      </c>
      <c r="G174" s="2">
        <v>11.059799999999999</v>
      </c>
      <c r="H174" s="2">
        <v>11.1555</v>
      </c>
      <c r="I174" s="2">
        <v>11.318899999999999</v>
      </c>
      <c r="K174" s="2">
        <f t="shared" si="49"/>
        <v>11.214075000000001</v>
      </c>
      <c r="L174" s="2">
        <f t="shared" si="48"/>
        <v>11.769737550724445</v>
      </c>
      <c r="M174" s="2">
        <f t="shared" si="50"/>
        <v>0.2251977654672192</v>
      </c>
      <c r="O174" s="2">
        <v>10.410939245262712</v>
      </c>
    </row>
    <row r="175" spans="1:17">
      <c r="A175" s="16" t="s">
        <v>5</v>
      </c>
      <c r="B175" s="2">
        <v>0.2263</v>
      </c>
      <c r="C175" s="2">
        <v>8.0600000000000005E-2</v>
      </c>
      <c r="D175" s="2">
        <v>0.18329999999999999</v>
      </c>
      <c r="E175" s="2">
        <v>0.1221</v>
      </c>
      <c r="F175" s="2">
        <v>0.1416</v>
      </c>
      <c r="G175" s="2">
        <v>0.12989999999999999</v>
      </c>
      <c r="H175" s="2">
        <v>0.14940000000000001</v>
      </c>
      <c r="I175" s="2">
        <v>0.1447</v>
      </c>
      <c r="K175" s="2">
        <f t="shared" si="49"/>
        <v>0.14723750000000002</v>
      </c>
      <c r="L175" s="2">
        <f t="shared" si="48"/>
        <v>0.15453318553913636</v>
      </c>
      <c r="M175" s="2">
        <f t="shared" si="50"/>
        <v>4.3040377637084584E-2</v>
      </c>
      <c r="O175" s="2">
        <v>0.13844415845657385</v>
      </c>
    </row>
    <row r="176" spans="1:17">
      <c r="A176" s="16" t="s">
        <v>6</v>
      </c>
      <c r="B176" s="2">
        <v>7.5803000000000003</v>
      </c>
      <c r="C176" s="2">
        <v>7.5918999999999999</v>
      </c>
      <c r="D176" s="2">
        <v>7.7584</v>
      </c>
      <c r="E176" s="2">
        <v>7.8137999999999996</v>
      </c>
      <c r="F176" s="2">
        <v>7.6730999999999998</v>
      </c>
      <c r="G176" s="2">
        <v>7.6696</v>
      </c>
      <c r="H176" s="2">
        <v>7.5650000000000004</v>
      </c>
      <c r="I176" s="2">
        <v>7.5735999999999999</v>
      </c>
      <c r="K176" s="2">
        <f t="shared" si="49"/>
        <v>7.6532124999999995</v>
      </c>
      <c r="L176" s="2">
        <f t="shared" si="48"/>
        <v>8.0324326834735533</v>
      </c>
      <c r="M176" s="2">
        <f t="shared" si="50"/>
        <v>9.3129609186030776E-2</v>
      </c>
      <c r="O176" s="2">
        <v>12.665512838111106</v>
      </c>
    </row>
    <row r="177" spans="1:17">
      <c r="A177" s="16" t="s">
        <v>7</v>
      </c>
      <c r="B177" s="2">
        <v>10.616</v>
      </c>
      <c r="C177" s="2">
        <v>11.105600000000001</v>
      </c>
      <c r="D177" s="2">
        <v>10.8241</v>
      </c>
      <c r="E177" s="2">
        <v>10.767899999999999</v>
      </c>
      <c r="F177" s="2">
        <v>10.652200000000001</v>
      </c>
      <c r="G177" s="2">
        <v>11.0799</v>
      </c>
      <c r="H177" s="2">
        <v>10.7293</v>
      </c>
      <c r="I177" s="2">
        <v>10.986700000000001</v>
      </c>
      <c r="K177" s="2">
        <f t="shared" si="49"/>
        <v>10.845212499999999</v>
      </c>
      <c r="L177" s="2">
        <f t="shared" si="48"/>
        <v>11.382597744962121</v>
      </c>
      <c r="M177" s="2">
        <f t="shared" si="50"/>
        <v>0.18994339335331339</v>
      </c>
      <c r="O177" s="2">
        <v>12.899300946255568</v>
      </c>
    </row>
    <row r="178" spans="1:17">
      <c r="A178" s="16" t="s">
        <v>8</v>
      </c>
      <c r="B178" s="2">
        <v>3.4274</v>
      </c>
      <c r="C178" s="2">
        <v>3.4196</v>
      </c>
      <c r="D178" s="2">
        <v>3.4508999999999999</v>
      </c>
      <c r="E178" s="2">
        <v>3.4460000000000002</v>
      </c>
      <c r="F178" s="2">
        <v>3.5114000000000001</v>
      </c>
      <c r="G178" s="2">
        <v>3.3938999999999999</v>
      </c>
      <c r="H178" s="2">
        <v>3.3815</v>
      </c>
      <c r="I178" s="2">
        <v>3.5367999999999999</v>
      </c>
      <c r="K178" s="2">
        <f t="shared" si="49"/>
        <v>3.4459374999999994</v>
      </c>
      <c r="L178" s="2">
        <f t="shared" si="48"/>
        <v>3.6166852808813483</v>
      </c>
      <c r="M178" s="2">
        <f t="shared" si="50"/>
        <v>5.4067892175354092E-2</v>
      </c>
      <c r="O178" s="2">
        <v>3.7084695675743826</v>
      </c>
    </row>
    <row r="179" spans="1:17">
      <c r="A179" s="16" t="s">
        <v>9</v>
      </c>
      <c r="B179" s="2">
        <v>1.6765000000000001</v>
      </c>
      <c r="C179" s="2">
        <v>1.3611</v>
      </c>
      <c r="D179" s="2">
        <v>1.6834</v>
      </c>
      <c r="E179" s="2">
        <v>1.5666</v>
      </c>
      <c r="F179" s="2">
        <v>1.5637000000000001</v>
      </c>
      <c r="G179" s="2">
        <v>1.5916999999999999</v>
      </c>
      <c r="H179" s="2">
        <v>1.6903999999999999</v>
      </c>
      <c r="I179" s="2">
        <v>1.5386</v>
      </c>
      <c r="K179" s="2">
        <f t="shared" si="49"/>
        <v>1.5840000000000001</v>
      </c>
      <c r="L179" s="2">
        <f t="shared" si="48"/>
        <v>1.6624879252499667</v>
      </c>
      <c r="M179" s="2">
        <f t="shared" si="50"/>
        <v>0.10841539163263279</v>
      </c>
      <c r="O179" s="2">
        <v>1.1216489397957157</v>
      </c>
    </row>
    <row r="180" spans="1:17">
      <c r="A180" s="16" t="s">
        <v>10</v>
      </c>
      <c r="B180" s="2">
        <v>0.87039999999999995</v>
      </c>
      <c r="C180" s="2">
        <v>0.82769999999999999</v>
      </c>
      <c r="D180" s="2">
        <v>0.97409999999999997</v>
      </c>
      <c r="E180" s="2">
        <v>0.85260000000000002</v>
      </c>
      <c r="F180" s="2">
        <v>1.0012000000000001</v>
      </c>
      <c r="G180" s="2">
        <v>0.84550000000000003</v>
      </c>
      <c r="H180" s="2">
        <v>0.81559999999999999</v>
      </c>
      <c r="I180" s="2">
        <v>0.88949999999999996</v>
      </c>
      <c r="K180" s="2">
        <f t="shared" si="49"/>
        <v>0.884575</v>
      </c>
      <c r="L180" s="2">
        <f t="shared" si="48"/>
        <v>0.92840609626135684</v>
      </c>
      <c r="M180" s="2">
        <f t="shared" si="50"/>
        <v>6.8015623205260722E-2</v>
      </c>
      <c r="O180" s="2">
        <v>0.38819554070994494</v>
      </c>
    </row>
    <row r="181" spans="1:17">
      <c r="A181" s="16" t="s">
        <v>28</v>
      </c>
      <c r="B181" s="2">
        <f>SUM(B171:B180)</f>
        <v>94.269700000000014</v>
      </c>
      <c r="C181" s="2">
        <f t="shared" ref="C181:I181" si="51">SUM(C171:C180)</f>
        <v>94.454199999999986</v>
      </c>
      <c r="D181" s="2">
        <f t="shared" si="51"/>
        <v>96.149000000000001</v>
      </c>
      <c r="E181" s="2">
        <f t="shared" si="51"/>
        <v>95.349099999999993</v>
      </c>
      <c r="F181" s="2">
        <f t="shared" si="51"/>
        <v>95.617900000000006</v>
      </c>
      <c r="G181" s="2">
        <f t="shared" si="51"/>
        <v>95.72420000000001</v>
      </c>
      <c r="H181" s="2">
        <f t="shared" si="51"/>
        <v>94.785600000000002</v>
      </c>
      <c r="I181" s="2">
        <f t="shared" si="51"/>
        <v>95.881399999999999</v>
      </c>
      <c r="K181" s="2">
        <f t="shared" si="49"/>
        <v>95.27888750000001</v>
      </c>
      <c r="L181" s="2">
        <f t="shared" si="48"/>
        <v>100.00000000000001</v>
      </c>
      <c r="M181" s="2">
        <f t="shared" si="50"/>
        <v>0.69489783511678938</v>
      </c>
      <c r="O181" s="2">
        <v>100</v>
      </c>
    </row>
    <row r="182" spans="1:17" s="32" customFormat="1">
      <c r="A182" s="36" t="s">
        <v>671</v>
      </c>
      <c r="B182" s="32">
        <v>0.55169008165696143</v>
      </c>
      <c r="C182" s="32">
        <v>0.55236567812221138</v>
      </c>
      <c r="D182" s="32">
        <v>0.54511630566419111</v>
      </c>
      <c r="E182" s="32">
        <v>0.54735715827240472</v>
      </c>
      <c r="F182" s="32">
        <v>0.55044071734916122</v>
      </c>
      <c r="G182" s="32">
        <v>0.55280669008829064</v>
      </c>
      <c r="H182" s="32">
        <v>0.54727574799521694</v>
      </c>
      <c r="I182" s="32">
        <v>0.54395238280372782</v>
      </c>
      <c r="K182" s="32">
        <v>0.54885009152842812</v>
      </c>
      <c r="M182" s="32">
        <f t="shared" si="50"/>
        <v>3.4067279458124804E-3</v>
      </c>
    </row>
    <row r="184" spans="1:17">
      <c r="A184" s="29" t="s">
        <v>171</v>
      </c>
      <c r="B184" s="2" t="s">
        <v>451</v>
      </c>
      <c r="C184" s="2" t="s">
        <v>452</v>
      </c>
      <c r="D184" s="2" t="s">
        <v>453</v>
      </c>
      <c r="E184" s="2" t="s">
        <v>454</v>
      </c>
      <c r="F184" s="2" t="s">
        <v>455</v>
      </c>
      <c r="G184" s="2" t="s">
        <v>456</v>
      </c>
      <c r="H184" s="2" t="s">
        <v>457</v>
      </c>
      <c r="I184" s="2" t="s">
        <v>458</v>
      </c>
      <c r="J184" s="2" t="s">
        <v>459</v>
      </c>
      <c r="K184" s="2" t="s">
        <v>460</v>
      </c>
      <c r="M184" s="5" t="s">
        <v>612</v>
      </c>
      <c r="N184" s="5" t="s">
        <v>613</v>
      </c>
      <c r="O184" s="5" t="s">
        <v>620</v>
      </c>
      <c r="Q184" s="5" t="s">
        <v>670</v>
      </c>
    </row>
    <row r="185" spans="1:17">
      <c r="A185" s="2" t="s">
        <v>1</v>
      </c>
      <c r="B185" s="2">
        <v>41.684600000000003</v>
      </c>
      <c r="C185" s="2">
        <v>40.743000000000002</v>
      </c>
      <c r="D185" s="2">
        <v>41.9422</v>
      </c>
      <c r="E185" s="2">
        <v>41.339399999999998</v>
      </c>
      <c r="F185" s="2">
        <v>41.515099999999997</v>
      </c>
      <c r="G185" s="2">
        <v>41.729799999999997</v>
      </c>
      <c r="H185" s="2">
        <v>42.275599999999997</v>
      </c>
      <c r="I185" s="2">
        <v>42.094799999999999</v>
      </c>
      <c r="J185" s="2">
        <v>41.588900000000002</v>
      </c>
      <c r="K185" s="2">
        <v>41.942100000000003</v>
      </c>
      <c r="M185" s="2">
        <f>AVERAGE(B185:K185)</f>
        <v>41.685549999999999</v>
      </c>
      <c r="N185" s="2">
        <f t="shared" ref="N185:N195" si="52">100*M185/$M$195</f>
        <v>43.415628045094579</v>
      </c>
      <c r="O185" s="2">
        <f>STDEV(B185:K185)</f>
        <v>0.4340897763008113</v>
      </c>
      <c r="Q185" s="2">
        <v>46.176776960643188</v>
      </c>
    </row>
    <row r="186" spans="1:17">
      <c r="A186" s="2" t="s">
        <v>2</v>
      </c>
      <c r="B186" s="2">
        <v>4.5856000000000003</v>
      </c>
      <c r="C186" s="2">
        <v>4.5218999999999996</v>
      </c>
      <c r="D186" s="2">
        <v>4.6266999999999996</v>
      </c>
      <c r="E186" s="2">
        <v>4.3240999999999996</v>
      </c>
      <c r="F186" s="2">
        <v>4.5084999999999997</v>
      </c>
      <c r="G186" s="2">
        <v>4.5194999999999999</v>
      </c>
      <c r="H186" s="2">
        <v>4.5993000000000004</v>
      </c>
      <c r="I186" s="2">
        <v>4.6406000000000001</v>
      </c>
      <c r="J186" s="2">
        <v>4.6622000000000003</v>
      </c>
      <c r="K186" s="2">
        <v>4.5678000000000001</v>
      </c>
      <c r="M186" s="2">
        <f t="shared" ref="M186:M195" si="53">AVERAGE(B186:K186)</f>
        <v>4.5556199999999993</v>
      </c>
      <c r="N186" s="2">
        <f t="shared" si="52"/>
        <v>4.7446921879354775</v>
      </c>
      <c r="O186" s="2">
        <f t="shared" ref="O186:O196" si="54">STDEV(B186:K186)</f>
        <v>9.7097806360391267E-2</v>
      </c>
      <c r="Q186" s="2">
        <v>3.7906617921593151</v>
      </c>
    </row>
    <row r="187" spans="1:17">
      <c r="A187" s="2" t="s">
        <v>3</v>
      </c>
      <c r="B187" s="2">
        <v>13.966100000000001</v>
      </c>
      <c r="C187" s="2">
        <v>13.551399999999999</v>
      </c>
      <c r="D187" s="2">
        <v>14.190899999999999</v>
      </c>
      <c r="E187" s="2">
        <v>13.597300000000001</v>
      </c>
      <c r="F187" s="2">
        <v>14.0497</v>
      </c>
      <c r="G187" s="2">
        <v>13.7966</v>
      </c>
      <c r="H187" s="2">
        <v>13.8287</v>
      </c>
      <c r="I187" s="2">
        <v>13.912100000000001</v>
      </c>
      <c r="J187" s="2">
        <v>13.8146</v>
      </c>
      <c r="K187" s="2">
        <v>14.101900000000001</v>
      </c>
      <c r="M187" s="2">
        <f t="shared" si="53"/>
        <v>13.880930000000001</v>
      </c>
      <c r="N187" s="2">
        <f t="shared" si="52"/>
        <v>14.457031124694161</v>
      </c>
      <c r="O187" s="2">
        <f t="shared" si="54"/>
        <v>0.20679918896251878</v>
      </c>
      <c r="Q187" s="2">
        <v>9.0612056271821171</v>
      </c>
    </row>
    <row r="188" spans="1:17">
      <c r="A188" s="2" t="s">
        <v>4</v>
      </c>
      <c r="B188" s="2">
        <v>11.0869</v>
      </c>
      <c r="C188" s="2">
        <v>11.0219</v>
      </c>
      <c r="D188" s="2">
        <v>11.6838</v>
      </c>
      <c r="E188" s="2">
        <v>10.657</v>
      </c>
      <c r="F188" s="2">
        <v>11.5587</v>
      </c>
      <c r="G188" s="2">
        <v>10.8934</v>
      </c>
      <c r="H188" s="2">
        <v>11.6028</v>
      </c>
      <c r="I188" s="2">
        <v>11.5227</v>
      </c>
      <c r="J188" s="2">
        <v>11.3155</v>
      </c>
      <c r="K188" s="2">
        <v>11.097799999999999</v>
      </c>
      <c r="M188" s="2">
        <f t="shared" si="53"/>
        <v>11.244050000000001</v>
      </c>
      <c r="N188" s="2">
        <f t="shared" si="52"/>
        <v>11.710712525574108</v>
      </c>
      <c r="O188" s="2">
        <f t="shared" si="54"/>
        <v>0.34429575545194024</v>
      </c>
      <c r="Q188" s="2">
        <v>10.41646735337609</v>
      </c>
    </row>
    <row r="189" spans="1:17">
      <c r="A189" s="2" t="s">
        <v>5</v>
      </c>
      <c r="B189" s="2">
        <v>0.25180000000000002</v>
      </c>
      <c r="C189" s="2">
        <v>0.216</v>
      </c>
      <c r="D189" s="2">
        <v>0.21379999999999999</v>
      </c>
      <c r="E189" s="2">
        <v>0.2732</v>
      </c>
      <c r="F189" s="2">
        <v>0.16739999999999999</v>
      </c>
      <c r="G189" s="2">
        <v>0.1512</v>
      </c>
      <c r="H189" s="2">
        <v>0.20549999999999999</v>
      </c>
      <c r="I189" s="2">
        <v>0.1706</v>
      </c>
      <c r="J189" s="2">
        <v>0.17169999999999999</v>
      </c>
      <c r="K189" s="2">
        <v>0.1227</v>
      </c>
      <c r="M189" s="2">
        <f t="shared" si="53"/>
        <v>0.19439000000000001</v>
      </c>
      <c r="N189" s="2">
        <f t="shared" si="52"/>
        <v>0.20245778059029892</v>
      </c>
      <c r="O189" s="2">
        <f t="shared" si="54"/>
        <v>4.629397488994768E-2</v>
      </c>
      <c r="Q189" s="2">
        <v>0.18239013881808847</v>
      </c>
    </row>
    <row r="190" spans="1:17">
      <c r="A190" s="2" t="s">
        <v>6</v>
      </c>
      <c r="B190" s="2">
        <v>7.1912000000000003</v>
      </c>
      <c r="C190" s="2">
        <v>6.8235000000000001</v>
      </c>
      <c r="D190" s="2">
        <v>7.1797000000000004</v>
      </c>
      <c r="E190" s="2">
        <v>6.3932000000000002</v>
      </c>
      <c r="F190" s="2">
        <v>7.1923000000000004</v>
      </c>
      <c r="G190" s="2">
        <v>7.0316999999999998</v>
      </c>
      <c r="H190" s="2">
        <v>7.1317000000000004</v>
      </c>
      <c r="I190" s="2">
        <v>7.0993000000000004</v>
      </c>
      <c r="J190" s="2">
        <v>7.1485000000000003</v>
      </c>
      <c r="K190" s="2">
        <v>7.0736999999999997</v>
      </c>
      <c r="M190" s="2">
        <f t="shared" si="53"/>
        <v>7.0264800000000012</v>
      </c>
      <c r="N190" s="2">
        <f t="shared" si="52"/>
        <v>7.3181004483878995</v>
      </c>
      <c r="O190" s="2">
        <f t="shared" si="54"/>
        <v>0.24807472350976123</v>
      </c>
      <c r="Q190" s="2">
        <v>11.603474572151201</v>
      </c>
    </row>
    <row r="191" spans="1:17">
      <c r="A191" s="2" t="s">
        <v>7</v>
      </c>
      <c r="B191" s="2">
        <v>11.111599999999999</v>
      </c>
      <c r="C191" s="2">
        <v>10.8261</v>
      </c>
      <c r="D191" s="2">
        <v>11.174899999999999</v>
      </c>
      <c r="E191" s="2">
        <v>11.158300000000001</v>
      </c>
      <c r="F191" s="2">
        <v>11.196199999999999</v>
      </c>
      <c r="G191" s="2">
        <v>11.0901</v>
      </c>
      <c r="H191" s="2">
        <v>11.1296</v>
      </c>
      <c r="I191" s="2">
        <v>11.206300000000001</v>
      </c>
      <c r="J191" s="2">
        <v>11.3215</v>
      </c>
      <c r="K191" s="2">
        <v>11.1629</v>
      </c>
      <c r="M191" s="2">
        <f t="shared" si="53"/>
        <v>11.13775</v>
      </c>
      <c r="N191" s="2">
        <f t="shared" si="52"/>
        <v>11.600000749882206</v>
      </c>
      <c r="O191" s="2">
        <f t="shared" si="54"/>
        <v>0.12669342042023246</v>
      </c>
      <c r="Q191" s="2">
        <v>13.218945369418652</v>
      </c>
    </row>
    <row r="192" spans="1:17">
      <c r="A192" s="2" t="s">
        <v>8</v>
      </c>
      <c r="B192" s="2">
        <v>3.6316999999999999</v>
      </c>
      <c r="C192" s="2">
        <v>3.4788000000000001</v>
      </c>
      <c r="D192" s="2">
        <v>3.7098</v>
      </c>
      <c r="E192" s="2">
        <v>3.7277</v>
      </c>
      <c r="F192" s="2">
        <v>3.7408999999999999</v>
      </c>
      <c r="G192" s="2">
        <v>3.6194000000000002</v>
      </c>
      <c r="H192" s="2">
        <v>3.6198999999999999</v>
      </c>
      <c r="I192" s="2">
        <v>3.5752000000000002</v>
      </c>
      <c r="J192" s="2">
        <v>3.7128999999999999</v>
      </c>
      <c r="K192" s="2">
        <v>3.7591000000000001</v>
      </c>
      <c r="M192" s="2">
        <f t="shared" si="53"/>
        <v>3.65754</v>
      </c>
      <c r="N192" s="2">
        <f t="shared" si="52"/>
        <v>3.8093391163138119</v>
      </c>
      <c r="O192" s="2">
        <f t="shared" si="54"/>
        <v>8.8348164792610234E-2</v>
      </c>
      <c r="Q192" s="2">
        <v>3.9277843986269421</v>
      </c>
    </row>
    <row r="193" spans="1:17">
      <c r="A193" s="2" t="s">
        <v>9</v>
      </c>
      <c r="B193" s="2">
        <v>1.8042</v>
      </c>
      <c r="C193" s="2">
        <v>1.6420999999999999</v>
      </c>
      <c r="D193" s="2">
        <v>1.8189</v>
      </c>
      <c r="E193" s="2">
        <v>1.8117000000000001</v>
      </c>
      <c r="F193" s="2">
        <v>1.7519</v>
      </c>
      <c r="G193" s="2">
        <v>1.8041</v>
      </c>
      <c r="H193" s="2">
        <v>1.7156</v>
      </c>
      <c r="I193" s="2">
        <v>1.6800999999999999</v>
      </c>
      <c r="J193" s="2">
        <v>1.7426999999999999</v>
      </c>
      <c r="K193" s="2">
        <v>1.6978</v>
      </c>
      <c r="M193" s="2">
        <f t="shared" si="53"/>
        <v>1.7469100000000002</v>
      </c>
      <c r="N193" s="2">
        <f t="shared" si="52"/>
        <v>1.8194121173465669</v>
      </c>
      <c r="O193" s="2">
        <f t="shared" si="54"/>
        <v>6.2197346317096953E-2</v>
      </c>
      <c r="Q193" s="2">
        <v>1.2343648238590383</v>
      </c>
    </row>
    <row r="194" spans="1:17">
      <c r="A194" s="2" t="s">
        <v>10</v>
      </c>
      <c r="B194" s="2">
        <v>0.93740000000000001</v>
      </c>
      <c r="C194" s="2">
        <v>0.93830000000000002</v>
      </c>
      <c r="D194" s="2">
        <v>0.88759999999999994</v>
      </c>
      <c r="E194" s="2">
        <v>0.85899999999999999</v>
      </c>
      <c r="F194" s="2">
        <v>0.81499999999999995</v>
      </c>
      <c r="G194" s="2">
        <v>0.96699999999999997</v>
      </c>
      <c r="H194" s="2">
        <v>0.81100000000000005</v>
      </c>
      <c r="I194" s="2">
        <v>0.80789999999999995</v>
      </c>
      <c r="J194" s="2">
        <v>0.92920000000000003</v>
      </c>
      <c r="K194" s="2">
        <v>0.90620000000000001</v>
      </c>
      <c r="M194" s="2">
        <f t="shared" si="53"/>
        <v>0.88585999999999987</v>
      </c>
      <c r="N194" s="2">
        <f t="shared" si="52"/>
        <v>0.92262590418088464</v>
      </c>
      <c r="O194" s="2">
        <f t="shared" si="54"/>
        <v>5.9357208679504316E-2</v>
      </c>
      <c r="Q194" s="2">
        <v>0.38792896376536373</v>
      </c>
    </row>
    <row r="195" spans="1:17">
      <c r="A195" s="2" t="s">
        <v>28</v>
      </c>
      <c r="B195" s="2">
        <f>SUM(B185:B194)</f>
        <v>96.25109999999998</v>
      </c>
      <c r="C195" s="2">
        <f t="shared" ref="C195:K195" si="55">SUM(C185:C194)</f>
        <v>93.762999999999991</v>
      </c>
      <c r="D195" s="2">
        <f t="shared" si="55"/>
        <v>97.428300000000007</v>
      </c>
      <c r="E195" s="2">
        <f t="shared" si="55"/>
        <v>94.140900000000002</v>
      </c>
      <c r="F195" s="2">
        <f t="shared" si="55"/>
        <v>96.495699999999999</v>
      </c>
      <c r="G195" s="2">
        <f t="shared" si="55"/>
        <v>95.602800000000002</v>
      </c>
      <c r="H195" s="2">
        <f t="shared" si="55"/>
        <v>96.919699999999992</v>
      </c>
      <c r="I195" s="2">
        <f t="shared" si="55"/>
        <v>96.70959999999998</v>
      </c>
      <c r="J195" s="2">
        <f t="shared" si="55"/>
        <v>96.407700000000006</v>
      </c>
      <c r="K195" s="2">
        <f t="shared" si="55"/>
        <v>96.431999999999988</v>
      </c>
      <c r="M195" s="2">
        <f t="shared" si="53"/>
        <v>96.015080000000012</v>
      </c>
      <c r="N195" s="2">
        <f t="shared" si="52"/>
        <v>100</v>
      </c>
      <c r="O195" s="2">
        <f t="shared" si="54"/>
        <v>1.1863552829289092</v>
      </c>
      <c r="Q195" s="2">
        <v>100</v>
      </c>
    </row>
    <row r="196" spans="1:17" s="32" customFormat="1">
      <c r="A196" s="32" t="s">
        <v>671</v>
      </c>
      <c r="B196" s="32">
        <v>0.5362273276088505</v>
      </c>
      <c r="C196" s="32">
        <v>0.52461962341652801</v>
      </c>
      <c r="D196" s="32">
        <v>0.52276529813006645</v>
      </c>
      <c r="E196" s="32">
        <v>0.51676567101482085</v>
      </c>
      <c r="F196" s="32">
        <v>0.52588744905262663</v>
      </c>
      <c r="G196" s="32">
        <v>0.53502784217779631</v>
      </c>
      <c r="H196" s="32">
        <v>0.52282738240197091</v>
      </c>
      <c r="I196" s="32">
        <v>0.52341961245138069</v>
      </c>
      <c r="J196" s="32">
        <v>0.52966485439778088</v>
      </c>
      <c r="K196" s="32">
        <v>0.53188334301664331</v>
      </c>
      <c r="M196" s="32">
        <v>0.52695300520749866</v>
      </c>
      <c r="O196" s="32">
        <f t="shared" si="54"/>
        <v>6.1487422077517841E-3</v>
      </c>
    </row>
    <row r="198" spans="1:17">
      <c r="A198" s="29" t="s">
        <v>172</v>
      </c>
      <c r="B198" s="2" t="s">
        <v>461</v>
      </c>
      <c r="C198" s="2" t="s">
        <v>462</v>
      </c>
      <c r="D198" s="2" t="s">
        <v>463</v>
      </c>
      <c r="E198" s="2" t="s">
        <v>464</v>
      </c>
      <c r="F198" s="2" t="s">
        <v>465</v>
      </c>
      <c r="G198" s="2" t="s">
        <v>466</v>
      </c>
      <c r="H198" s="2" t="s">
        <v>467</v>
      </c>
      <c r="I198" s="2" t="s">
        <v>468</v>
      </c>
      <c r="J198" s="2" t="s">
        <v>469</v>
      </c>
      <c r="K198" s="2" t="s">
        <v>470</v>
      </c>
      <c r="M198" s="5" t="s">
        <v>612</v>
      </c>
      <c r="N198" s="5" t="s">
        <v>613</v>
      </c>
      <c r="O198" s="5" t="s">
        <v>620</v>
      </c>
      <c r="Q198" s="5" t="s">
        <v>670</v>
      </c>
    </row>
    <row r="199" spans="1:17">
      <c r="A199" s="2" t="s">
        <v>1</v>
      </c>
      <c r="B199" s="2">
        <v>42.802999999999997</v>
      </c>
      <c r="C199" s="2">
        <v>42.988100000000003</v>
      </c>
      <c r="D199" s="2">
        <v>42.311</v>
      </c>
      <c r="E199" s="2">
        <v>43.106200000000001</v>
      </c>
      <c r="F199" s="2">
        <v>41.441099999999999</v>
      </c>
      <c r="G199" s="2">
        <v>42.307899999999997</v>
      </c>
      <c r="H199" s="2">
        <v>41.392800000000001</v>
      </c>
      <c r="I199" s="2">
        <v>42.547400000000003</v>
      </c>
      <c r="J199" s="2">
        <v>42.972499999999997</v>
      </c>
      <c r="K199" s="2">
        <v>42.317599999999999</v>
      </c>
      <c r="M199" s="2">
        <f>AVERAGE(B199:K199)</f>
        <v>42.418759999999999</v>
      </c>
      <c r="N199" s="2">
        <f t="shared" ref="N199:N209" si="56">100*M199/$M$209</f>
        <v>43.634567405444876</v>
      </c>
      <c r="O199" s="2">
        <f>STDEV(B199:K199)</f>
        <v>0.6064548076961529</v>
      </c>
      <c r="Q199" s="2">
        <v>46.750547948608478</v>
      </c>
    </row>
    <row r="200" spans="1:17">
      <c r="A200" s="2" t="s">
        <v>2</v>
      </c>
      <c r="B200" s="2">
        <v>4.7927</v>
      </c>
      <c r="C200" s="2">
        <v>4.8456000000000001</v>
      </c>
      <c r="D200" s="2">
        <v>4.7492000000000001</v>
      </c>
      <c r="E200" s="2">
        <v>4.9105999999999996</v>
      </c>
      <c r="F200" s="2">
        <v>4.6401000000000003</v>
      </c>
      <c r="G200" s="2">
        <v>4.9248000000000003</v>
      </c>
      <c r="H200" s="2">
        <v>4.7736000000000001</v>
      </c>
      <c r="I200" s="2">
        <v>4.8234000000000004</v>
      </c>
      <c r="J200" s="2">
        <v>4.8228</v>
      </c>
      <c r="K200" s="2">
        <v>4.8277999999999999</v>
      </c>
      <c r="M200" s="2">
        <f t="shared" ref="M200:M209" si="57">AVERAGE(B200:K200)</f>
        <v>4.8110600000000003</v>
      </c>
      <c r="N200" s="2">
        <f t="shared" si="56"/>
        <v>4.9489547045137492</v>
      </c>
      <c r="O200" s="2">
        <f t="shared" ref="O200:O210" si="58">STDEV(B200:K200)</f>
        <v>8.1242205780000742E-2</v>
      </c>
      <c r="Q200" s="2">
        <v>3.9828960855750375</v>
      </c>
    </row>
    <row r="201" spans="1:17">
      <c r="A201" s="2" t="s">
        <v>3</v>
      </c>
      <c r="B201" s="2">
        <v>14.488200000000001</v>
      </c>
      <c r="C201" s="2">
        <v>14.7493</v>
      </c>
      <c r="D201" s="2">
        <v>14.581200000000001</v>
      </c>
      <c r="E201" s="2">
        <v>14.5153</v>
      </c>
      <c r="F201" s="2">
        <v>14.0578</v>
      </c>
      <c r="G201" s="2">
        <v>14.696999999999999</v>
      </c>
      <c r="H201" s="2">
        <v>14.3474</v>
      </c>
      <c r="I201" s="2">
        <v>14.9169</v>
      </c>
      <c r="J201" s="2">
        <v>15.1343</v>
      </c>
      <c r="K201" s="2">
        <v>14.7303</v>
      </c>
      <c r="M201" s="2">
        <f t="shared" si="57"/>
        <v>14.621770000000001</v>
      </c>
      <c r="N201" s="2">
        <f t="shared" si="56"/>
        <v>15.040859484150687</v>
      </c>
      <c r="O201" s="2">
        <f t="shared" si="58"/>
        <v>0.29956537424149055</v>
      </c>
      <c r="Q201" s="2">
        <v>9.496378711478096</v>
      </c>
    </row>
    <row r="202" spans="1:17">
      <c r="A202" s="2" t="s">
        <v>4</v>
      </c>
      <c r="B202" s="2">
        <v>11.381600000000001</v>
      </c>
      <c r="C202" s="2">
        <v>11.224299999999999</v>
      </c>
      <c r="D202" s="2">
        <v>10.9153</v>
      </c>
      <c r="E202" s="2">
        <v>11.2623</v>
      </c>
      <c r="F202" s="2">
        <v>10.416700000000001</v>
      </c>
      <c r="G202" s="2">
        <v>10.7226</v>
      </c>
      <c r="H202" s="2">
        <v>10.773</v>
      </c>
      <c r="I202" s="2">
        <v>10.764099999999999</v>
      </c>
      <c r="J202" s="2">
        <v>10.788500000000001</v>
      </c>
      <c r="K202" s="2">
        <v>11.173400000000001</v>
      </c>
      <c r="M202" s="2">
        <f t="shared" si="57"/>
        <v>10.942179999999999</v>
      </c>
      <c r="N202" s="2">
        <f t="shared" si="56"/>
        <v>11.255804996952074</v>
      </c>
      <c r="O202" s="2">
        <f t="shared" si="58"/>
        <v>0.30507561467063649</v>
      </c>
      <c r="Q202" s="2">
        <v>10.085378442754964</v>
      </c>
    </row>
    <row r="203" spans="1:17">
      <c r="A203" s="2" t="s">
        <v>5</v>
      </c>
      <c r="B203" s="2">
        <v>0.12620000000000001</v>
      </c>
      <c r="C203" s="2">
        <v>0.22159999999999999</v>
      </c>
      <c r="D203" s="2">
        <v>0.22559999999999999</v>
      </c>
      <c r="E203" s="2">
        <v>0.1681</v>
      </c>
      <c r="F203" s="2">
        <v>0.20180000000000001</v>
      </c>
      <c r="G203" s="2">
        <v>0.14130000000000001</v>
      </c>
      <c r="H203" s="2">
        <v>0.1182</v>
      </c>
      <c r="I203" s="2">
        <v>0.24879999999999999</v>
      </c>
      <c r="J203" s="2">
        <v>0.23319999999999999</v>
      </c>
      <c r="K203" s="2">
        <v>0.191</v>
      </c>
      <c r="M203" s="2">
        <f t="shared" si="57"/>
        <v>0.18758000000000002</v>
      </c>
      <c r="N203" s="2">
        <f t="shared" si="56"/>
        <v>0.19295642196785931</v>
      </c>
      <c r="O203" s="2">
        <f t="shared" si="58"/>
        <v>4.6842829405007794E-2</v>
      </c>
      <c r="Q203" s="2">
        <v>0.17510744905654499</v>
      </c>
    </row>
    <row r="204" spans="1:17">
      <c r="A204" s="2" t="s">
        <v>6</v>
      </c>
      <c r="B204" s="2">
        <v>6.1772999999999998</v>
      </c>
      <c r="C204" s="2">
        <v>6.3635999999999999</v>
      </c>
      <c r="D204" s="2">
        <v>6.4058000000000002</v>
      </c>
      <c r="E204" s="2">
        <v>6.2926000000000002</v>
      </c>
      <c r="F204" s="2">
        <v>6.0660999999999996</v>
      </c>
      <c r="G204" s="2">
        <v>6.3609</v>
      </c>
      <c r="H204" s="2">
        <v>6.2355999999999998</v>
      </c>
      <c r="I204" s="2">
        <v>6.3593999999999999</v>
      </c>
      <c r="J204" s="2">
        <v>6.3571</v>
      </c>
      <c r="K204" s="2">
        <v>6.4432999999999998</v>
      </c>
      <c r="M204" s="2">
        <f t="shared" si="57"/>
        <v>6.3061699999999998</v>
      </c>
      <c r="N204" s="2">
        <f t="shared" si="56"/>
        <v>6.4869175792784679</v>
      </c>
      <c r="O204" s="2">
        <f t="shared" si="58"/>
        <v>0.11540123290310023</v>
      </c>
      <c r="Q204" s="2">
        <v>10.361116819120165</v>
      </c>
    </row>
    <row r="205" spans="1:17">
      <c r="A205" s="2" t="s">
        <v>7</v>
      </c>
      <c r="B205" s="2">
        <v>11.0877</v>
      </c>
      <c r="C205" s="2">
        <v>11.157299999999999</v>
      </c>
      <c r="D205" s="2">
        <v>11.222799999999999</v>
      </c>
      <c r="E205" s="2">
        <v>11.3087</v>
      </c>
      <c r="F205" s="2">
        <v>10.994300000000001</v>
      </c>
      <c r="G205" s="2">
        <v>11.2942</v>
      </c>
      <c r="H205" s="2">
        <v>10.947900000000001</v>
      </c>
      <c r="I205" s="2">
        <v>11.2316</v>
      </c>
      <c r="J205" s="2">
        <v>11.2384</v>
      </c>
      <c r="K205" s="2">
        <v>11.225</v>
      </c>
      <c r="M205" s="2">
        <f t="shared" si="57"/>
        <v>11.17079</v>
      </c>
      <c r="N205" s="2">
        <f t="shared" si="56"/>
        <v>11.490967421656586</v>
      </c>
      <c r="O205" s="2">
        <f t="shared" si="58"/>
        <v>0.12296184096431409</v>
      </c>
      <c r="Q205" s="2">
        <v>13.190883526879588</v>
      </c>
    </row>
    <row r="206" spans="1:17">
      <c r="A206" s="2" t="s">
        <v>8</v>
      </c>
      <c r="B206" s="2">
        <v>4.0011999999999999</v>
      </c>
      <c r="C206" s="2">
        <v>4.0530999999999997</v>
      </c>
      <c r="D206" s="2">
        <v>4.0670000000000002</v>
      </c>
      <c r="E206" s="2">
        <v>3.9944000000000002</v>
      </c>
      <c r="F206" s="2">
        <v>3.8706999999999998</v>
      </c>
      <c r="G206" s="2">
        <v>4.0091000000000001</v>
      </c>
      <c r="H206" s="2">
        <v>3.9927000000000001</v>
      </c>
      <c r="I206" s="2">
        <v>3.9041999999999999</v>
      </c>
      <c r="J206" s="2">
        <v>4.0792999999999999</v>
      </c>
      <c r="K206" s="2">
        <v>3.9350000000000001</v>
      </c>
      <c r="M206" s="2">
        <f t="shared" si="57"/>
        <v>3.9906700000000002</v>
      </c>
      <c r="N206" s="2">
        <f t="shared" si="56"/>
        <v>4.1050506688051867</v>
      </c>
      <c r="O206" s="2">
        <f t="shared" si="58"/>
        <v>6.913484488865064E-2</v>
      </c>
      <c r="Q206" s="2">
        <v>4.2637823575014577</v>
      </c>
    </row>
    <row r="207" spans="1:17">
      <c r="A207" s="2" t="s">
        <v>9</v>
      </c>
      <c r="B207" s="2">
        <v>1.8948</v>
      </c>
      <c r="C207" s="2">
        <v>1.7614000000000001</v>
      </c>
      <c r="D207" s="2">
        <v>1.8085</v>
      </c>
      <c r="E207" s="2">
        <v>1.8298000000000001</v>
      </c>
      <c r="F207" s="2">
        <v>1.8613999999999999</v>
      </c>
      <c r="G207" s="2">
        <v>1.8632</v>
      </c>
      <c r="H207" s="2">
        <v>1.8103</v>
      </c>
      <c r="I207" s="2">
        <v>1.8528</v>
      </c>
      <c r="J207" s="2">
        <v>1.7922</v>
      </c>
      <c r="K207" s="2">
        <v>1.8317000000000001</v>
      </c>
      <c r="M207" s="2">
        <f t="shared" si="57"/>
        <v>1.8306100000000005</v>
      </c>
      <c r="N207" s="2">
        <f t="shared" si="56"/>
        <v>1.8830789829330579</v>
      </c>
      <c r="O207" s="2">
        <f t="shared" si="58"/>
        <v>3.9145638326638622E-2</v>
      </c>
      <c r="Q207" s="2">
        <v>1.2869435340214801</v>
      </c>
    </row>
    <row r="208" spans="1:17">
      <c r="A208" s="2" t="s">
        <v>10</v>
      </c>
      <c r="B208" s="2">
        <v>0.88109999999999999</v>
      </c>
      <c r="C208" s="2">
        <v>0.94569999999999999</v>
      </c>
      <c r="D208" s="2">
        <v>0.9365</v>
      </c>
      <c r="E208" s="2">
        <v>0.95960000000000001</v>
      </c>
      <c r="F208" s="2">
        <v>0.90710000000000002</v>
      </c>
      <c r="G208" s="2">
        <v>0.93400000000000005</v>
      </c>
      <c r="H208" s="2">
        <v>0.97319999999999995</v>
      </c>
      <c r="I208" s="2">
        <v>0.93169999999999997</v>
      </c>
      <c r="J208" s="2">
        <v>0.93259999999999998</v>
      </c>
      <c r="K208" s="2">
        <v>0.93920000000000003</v>
      </c>
      <c r="M208" s="2">
        <f t="shared" si="57"/>
        <v>0.93406999999999996</v>
      </c>
      <c r="N208" s="2">
        <f t="shared" si="56"/>
        <v>0.96084233429746402</v>
      </c>
      <c r="O208" s="2">
        <f t="shared" si="58"/>
        <v>2.5585154115445752E-2</v>
      </c>
      <c r="Q208" s="2">
        <v>0.40696512500421317</v>
      </c>
    </row>
    <row r="209" spans="1:17">
      <c r="A209" s="2" t="s">
        <v>28</v>
      </c>
      <c r="B209" s="2">
        <f>SUM(B199:B208)</f>
        <v>97.633799999999994</v>
      </c>
      <c r="C209" s="2">
        <f t="shared" ref="C209:K209" si="59">SUM(C199:C208)</f>
        <v>98.31</v>
      </c>
      <c r="D209" s="2">
        <f t="shared" si="59"/>
        <v>97.222899999999996</v>
      </c>
      <c r="E209" s="2">
        <f t="shared" si="59"/>
        <v>98.3476</v>
      </c>
      <c r="F209" s="2">
        <f t="shared" si="59"/>
        <v>94.457100000000011</v>
      </c>
      <c r="G209" s="2">
        <f t="shared" si="59"/>
        <v>97.25500000000001</v>
      </c>
      <c r="H209" s="2">
        <f t="shared" si="59"/>
        <v>95.364700000000013</v>
      </c>
      <c r="I209" s="2">
        <f t="shared" si="59"/>
        <v>97.580300000000008</v>
      </c>
      <c r="J209" s="2">
        <f t="shared" si="59"/>
        <v>98.350899999999982</v>
      </c>
      <c r="K209" s="2">
        <f t="shared" si="59"/>
        <v>97.614299999999986</v>
      </c>
      <c r="M209" s="2">
        <f t="shared" si="57"/>
        <v>97.21365999999999</v>
      </c>
      <c r="N209" s="2">
        <f t="shared" si="56"/>
        <v>99.999999999999986</v>
      </c>
      <c r="O209" s="2">
        <f t="shared" si="58"/>
        <v>1.3026307374778952</v>
      </c>
      <c r="Q209" s="2">
        <v>100</v>
      </c>
    </row>
    <row r="210" spans="1:17" s="32" customFormat="1">
      <c r="A210" s="32" t="s">
        <v>671</v>
      </c>
      <c r="B210" s="32">
        <v>0.49173903409923292</v>
      </c>
      <c r="C210" s="32">
        <v>0.50264573701088455</v>
      </c>
      <c r="D210" s="32">
        <v>0.51127514271819052</v>
      </c>
      <c r="E210" s="32">
        <v>0.49899583581434287</v>
      </c>
      <c r="F210" s="32">
        <v>0.50934277985304499</v>
      </c>
      <c r="G210" s="32">
        <v>0.51396788374672109</v>
      </c>
      <c r="H210" s="32">
        <v>0.50782477719509422</v>
      </c>
      <c r="I210" s="32">
        <v>0.51294395047529961</v>
      </c>
      <c r="J210" s="32">
        <v>0.51228787759471417</v>
      </c>
      <c r="K210" s="32">
        <v>0.50689324834004335</v>
      </c>
      <c r="M210" s="32">
        <v>0.5067429252014487</v>
      </c>
      <c r="O210" s="32">
        <f t="shared" si="58"/>
        <v>7.0851162696109705E-3</v>
      </c>
    </row>
    <row r="212" spans="1:17">
      <c r="A212" s="29" t="s">
        <v>173</v>
      </c>
      <c r="B212" s="2" t="s">
        <v>522</v>
      </c>
      <c r="C212" s="2" t="s">
        <v>523</v>
      </c>
      <c r="D212" s="2" t="s">
        <v>524</v>
      </c>
      <c r="E212" s="2" t="s">
        <v>525</v>
      </c>
      <c r="F212" s="2" t="s">
        <v>526</v>
      </c>
      <c r="G212" s="2" t="s">
        <v>527</v>
      </c>
      <c r="I212" s="5" t="s">
        <v>612</v>
      </c>
      <c r="J212" s="5" t="s">
        <v>613</v>
      </c>
      <c r="K212" s="5" t="s">
        <v>620</v>
      </c>
      <c r="M212" s="5" t="s">
        <v>670</v>
      </c>
    </row>
    <row r="213" spans="1:17">
      <c r="A213" s="16" t="s">
        <v>1</v>
      </c>
      <c r="B213" s="2">
        <v>42.125300000000003</v>
      </c>
      <c r="C213" s="2">
        <v>41.039099999999998</v>
      </c>
      <c r="D213" s="2">
        <v>41.660800000000002</v>
      </c>
      <c r="E213" s="2">
        <v>42.781999999999996</v>
      </c>
      <c r="F213" s="2">
        <v>41.8521</v>
      </c>
      <c r="G213" s="2">
        <v>41.645899999999997</v>
      </c>
      <c r="I213" s="2">
        <f>AVERAGE(B213:G213)</f>
        <v>41.850866666666661</v>
      </c>
      <c r="J213" s="2">
        <f t="shared" ref="J213:J223" si="60">100*I213/$I$223</f>
        <v>43.755011857693738</v>
      </c>
      <c r="K213" s="2">
        <f>STDEV(B213:G213)</f>
        <v>0.5795560806916501</v>
      </c>
      <c r="M213" s="2">
        <v>45.836781646367115</v>
      </c>
    </row>
    <row r="214" spans="1:17">
      <c r="A214" s="16" t="s">
        <v>2</v>
      </c>
      <c r="B214" s="2">
        <v>4.3289999999999997</v>
      </c>
      <c r="C214" s="2">
        <v>4.1996000000000002</v>
      </c>
      <c r="D214" s="2">
        <v>4.3708999999999998</v>
      </c>
      <c r="E214" s="2">
        <v>4.1066000000000003</v>
      </c>
      <c r="F214" s="2">
        <v>4.3646000000000003</v>
      </c>
      <c r="G214" s="2">
        <v>4.3337000000000003</v>
      </c>
      <c r="I214" s="2">
        <f t="shared" ref="I214:I223" si="61">AVERAGE(B214:G214)</f>
        <v>4.2840666666666669</v>
      </c>
      <c r="J214" s="2">
        <f t="shared" si="60"/>
        <v>4.4789846120068519</v>
      </c>
      <c r="K214" s="2">
        <f t="shared" ref="K214:K224" si="62">STDEV(B214:G214)</f>
        <v>0.10689916120656254</v>
      </c>
      <c r="M214" s="2">
        <v>3.5244824091809979</v>
      </c>
    </row>
    <row r="215" spans="1:17">
      <c r="A215" s="16" t="s">
        <v>3</v>
      </c>
      <c r="B215" s="2">
        <v>13.29</v>
      </c>
      <c r="C215" s="2">
        <v>13.1241</v>
      </c>
      <c r="D215" s="2">
        <v>13.0944</v>
      </c>
      <c r="E215" s="2">
        <v>12.9923</v>
      </c>
      <c r="F215" s="2">
        <v>12.959099999999999</v>
      </c>
      <c r="G215" s="2">
        <v>13.4528</v>
      </c>
      <c r="I215" s="2">
        <f t="shared" si="61"/>
        <v>13.152116666666666</v>
      </c>
      <c r="J215" s="2">
        <f t="shared" si="60"/>
        <v>13.750516214808091</v>
      </c>
      <c r="K215" s="2">
        <f t="shared" si="62"/>
        <v>0.18779522269394031</v>
      </c>
      <c r="M215" s="2">
        <v>8.488572347300865</v>
      </c>
    </row>
    <row r="216" spans="1:17">
      <c r="A216" s="16" t="s">
        <v>4</v>
      </c>
      <c r="B216" s="2">
        <v>10.872</v>
      </c>
      <c r="C216" s="2">
        <v>11.835000000000001</v>
      </c>
      <c r="D216" s="2">
        <v>10.8459</v>
      </c>
      <c r="E216" s="2">
        <v>10.327400000000001</v>
      </c>
      <c r="F216" s="2">
        <v>11.0533</v>
      </c>
      <c r="G216" s="2">
        <v>10.799200000000001</v>
      </c>
      <c r="I216" s="2">
        <f t="shared" si="61"/>
        <v>10.955466666666668</v>
      </c>
      <c r="J216" s="2">
        <f t="shared" si="60"/>
        <v>11.453922274168004</v>
      </c>
      <c r="K216" s="2">
        <f t="shared" si="62"/>
        <v>0.49416774345020409</v>
      </c>
      <c r="M216" s="2">
        <v>10.034601971449092</v>
      </c>
    </row>
    <row r="217" spans="1:17">
      <c r="A217" s="16" t="s">
        <v>5</v>
      </c>
      <c r="B217" s="2">
        <v>0.1454</v>
      </c>
      <c r="C217" s="2">
        <v>6.4399999999999999E-2</v>
      </c>
      <c r="D217" s="2">
        <v>0.2477</v>
      </c>
      <c r="E217" s="2">
        <v>0.21729999999999999</v>
      </c>
      <c r="F217" s="2">
        <v>0.1143</v>
      </c>
      <c r="G217" s="2">
        <v>0.10299999999999999</v>
      </c>
      <c r="I217" s="2">
        <f t="shared" si="61"/>
        <v>0.14868333333333333</v>
      </c>
      <c r="J217" s="2">
        <f t="shared" si="60"/>
        <v>0.15544817900325675</v>
      </c>
      <c r="K217" s="2">
        <f t="shared" si="62"/>
        <v>7.0563713526618443E-2</v>
      </c>
      <c r="M217" s="2">
        <v>0.13793081520847136</v>
      </c>
    </row>
    <row r="218" spans="1:17">
      <c r="A218" s="16" t="s">
        <v>6</v>
      </c>
      <c r="B218" s="2">
        <v>9.0542999999999996</v>
      </c>
      <c r="C218" s="2">
        <v>11.1168</v>
      </c>
      <c r="D218" s="2">
        <v>8.8797999999999995</v>
      </c>
      <c r="E218" s="2">
        <v>6.7516999999999996</v>
      </c>
      <c r="F218" s="2">
        <v>8.8054000000000006</v>
      </c>
      <c r="G218" s="2">
        <v>8.9306999999999999</v>
      </c>
      <c r="I218" s="2">
        <f t="shared" si="61"/>
        <v>8.923116666666667</v>
      </c>
      <c r="J218" s="2">
        <f t="shared" si="60"/>
        <v>9.3291037116933779</v>
      </c>
      <c r="K218" s="2">
        <f t="shared" si="62"/>
        <v>1.3827723622008976</v>
      </c>
      <c r="M218" s="2">
        <v>14.569290122945702</v>
      </c>
    </row>
    <row r="219" spans="1:17">
      <c r="A219" s="16" t="s">
        <v>7</v>
      </c>
      <c r="B219" s="2">
        <v>10.7669</v>
      </c>
      <c r="C219" s="2">
        <v>7.8177000000000003</v>
      </c>
      <c r="D219" s="2">
        <v>10.7751</v>
      </c>
      <c r="E219" s="2">
        <v>12.8012</v>
      </c>
      <c r="F219" s="2">
        <v>10.608000000000001</v>
      </c>
      <c r="G219" s="2">
        <v>10.606299999999999</v>
      </c>
      <c r="I219" s="2">
        <f t="shared" si="61"/>
        <v>10.562533333333333</v>
      </c>
      <c r="J219" s="2">
        <f t="shared" si="60"/>
        <v>11.043111124276647</v>
      </c>
      <c r="K219" s="2">
        <f t="shared" si="62"/>
        <v>1.5897591976984033</v>
      </c>
      <c r="M219" s="2">
        <v>12.394785481704735</v>
      </c>
    </row>
    <row r="220" spans="1:17">
      <c r="A220" s="16" t="s">
        <v>8</v>
      </c>
      <c r="B220" s="2">
        <v>3.3163999999999998</v>
      </c>
      <c r="C220" s="2">
        <v>3.1273</v>
      </c>
      <c r="D220" s="2">
        <v>3.2749000000000001</v>
      </c>
      <c r="E220" s="2">
        <v>3.6526000000000001</v>
      </c>
      <c r="F220" s="2">
        <v>3.3195999999999999</v>
      </c>
      <c r="G220" s="2">
        <v>3.3180000000000001</v>
      </c>
      <c r="I220" s="2">
        <f t="shared" si="61"/>
        <v>3.3348</v>
      </c>
      <c r="J220" s="2">
        <f t="shared" si="60"/>
        <v>3.4865278825696264</v>
      </c>
      <c r="K220" s="2">
        <f t="shared" si="62"/>
        <v>0.17233278271994568</v>
      </c>
      <c r="M220" s="2">
        <v>3.5407880356021364</v>
      </c>
    </row>
    <row r="221" spans="1:17">
      <c r="A221" s="16" t="s">
        <v>9</v>
      </c>
      <c r="B221" s="2">
        <v>1.1483000000000001</v>
      </c>
      <c r="C221" s="2">
        <v>2.9355000000000002</v>
      </c>
      <c r="D221" s="2">
        <v>1.4480999999999999</v>
      </c>
      <c r="E221" s="2">
        <v>1.2237</v>
      </c>
      <c r="F221" s="2">
        <v>1.2871999999999999</v>
      </c>
      <c r="G221" s="2">
        <v>1.3940999999999999</v>
      </c>
      <c r="I221" s="2">
        <f t="shared" si="61"/>
        <v>1.5728166666666665</v>
      </c>
      <c r="J221" s="2">
        <f t="shared" si="60"/>
        <v>1.6443772227730451</v>
      </c>
      <c r="K221" s="2">
        <f t="shared" si="62"/>
        <v>0.67647224456489474</v>
      </c>
      <c r="M221" s="2">
        <v>1.0988102161152395</v>
      </c>
    </row>
    <row r="222" spans="1:17">
      <c r="A222" s="16" t="s">
        <v>10</v>
      </c>
      <c r="B222" s="2">
        <v>0.8861</v>
      </c>
      <c r="C222" s="2">
        <v>0.84209999999999996</v>
      </c>
      <c r="D222" s="2">
        <v>0.86539999999999995</v>
      </c>
      <c r="E222" s="2">
        <v>0.93179999999999996</v>
      </c>
      <c r="F222" s="2">
        <v>0.84240000000000004</v>
      </c>
      <c r="G222" s="2">
        <v>0.81440000000000001</v>
      </c>
      <c r="I222" s="2">
        <f t="shared" si="61"/>
        <v>0.86370000000000002</v>
      </c>
      <c r="J222" s="2">
        <f t="shared" si="60"/>
        <v>0.90299692100737272</v>
      </c>
      <c r="K222" s="2">
        <f t="shared" si="62"/>
        <v>4.1214075265617676E-2</v>
      </c>
      <c r="M222" s="2">
        <v>0.37395695412566798</v>
      </c>
    </row>
    <row r="223" spans="1:17">
      <c r="A223" s="16" t="s">
        <v>28</v>
      </c>
      <c r="B223" s="2">
        <f>SUM(B213:B222)</f>
        <v>95.933700000000002</v>
      </c>
      <c r="C223" s="2">
        <f t="shared" ref="C223:G223" si="63">SUM(C213:C222)</f>
        <v>96.101600000000019</v>
      </c>
      <c r="D223" s="2">
        <f t="shared" si="63"/>
        <v>95.462999999999994</v>
      </c>
      <c r="E223" s="2">
        <f t="shared" si="63"/>
        <v>95.786599999999979</v>
      </c>
      <c r="F223" s="2">
        <f t="shared" si="63"/>
        <v>95.206000000000003</v>
      </c>
      <c r="G223" s="2">
        <f t="shared" si="63"/>
        <v>95.398099999999999</v>
      </c>
      <c r="I223" s="2">
        <f t="shared" si="61"/>
        <v>95.648166666666654</v>
      </c>
      <c r="J223" s="2">
        <f t="shared" si="60"/>
        <v>100</v>
      </c>
      <c r="K223" s="2">
        <f t="shared" si="62"/>
        <v>0.34601336775718522</v>
      </c>
      <c r="M223" s="2">
        <v>100</v>
      </c>
    </row>
    <row r="224" spans="1:17" s="32" customFormat="1">
      <c r="A224" s="36" t="s">
        <v>671</v>
      </c>
      <c r="B224" s="32">
        <v>0.59751437710069155</v>
      </c>
      <c r="C224" s="32">
        <v>0.62608697854782713</v>
      </c>
      <c r="D224" s="32">
        <v>0.59340554016069946</v>
      </c>
      <c r="E224" s="32">
        <v>0.53819137290254582</v>
      </c>
      <c r="F224" s="32">
        <v>0.58678877317557532</v>
      </c>
      <c r="G224" s="32">
        <v>0.5958234436944444</v>
      </c>
      <c r="I224" s="32">
        <v>0.5921538782177006</v>
      </c>
      <c r="K224" s="32">
        <f t="shared" si="62"/>
        <v>2.8628282896630764E-2</v>
      </c>
    </row>
    <row r="226" spans="1:18">
      <c r="A226" s="29" t="s">
        <v>174</v>
      </c>
      <c r="B226" s="2" t="s">
        <v>182</v>
      </c>
      <c r="C226" s="2" t="s">
        <v>187</v>
      </c>
      <c r="D226" s="2" t="s">
        <v>186</v>
      </c>
      <c r="E226" s="2" t="s">
        <v>185</v>
      </c>
      <c r="F226" s="2" t="s">
        <v>184</v>
      </c>
      <c r="G226" s="2" t="s">
        <v>183</v>
      </c>
      <c r="I226" s="5" t="s">
        <v>612</v>
      </c>
      <c r="J226" s="5" t="s">
        <v>613</v>
      </c>
      <c r="K226" s="5" t="s">
        <v>620</v>
      </c>
      <c r="M226" s="5" t="s">
        <v>670</v>
      </c>
    </row>
    <row r="227" spans="1:18">
      <c r="A227" s="16" t="s">
        <v>1</v>
      </c>
      <c r="B227" s="2">
        <v>39.678440000000002</v>
      </c>
      <c r="C227" s="2">
        <v>39.274830000000001</v>
      </c>
      <c r="D227" s="2">
        <v>39.905830000000002</v>
      </c>
      <c r="E227" s="2">
        <v>40.164189999999998</v>
      </c>
      <c r="F227" s="2">
        <v>40.670279999999998</v>
      </c>
      <c r="G227" s="2">
        <v>40.96331</v>
      </c>
      <c r="I227" s="2">
        <f>AVERAGE(B227:G227)</f>
        <v>40.109479999999998</v>
      </c>
      <c r="J227" s="2">
        <f t="shared" ref="J227:J236" si="64">100*I227/$I$236</f>
        <v>43.483076987700983</v>
      </c>
      <c r="K227" s="2">
        <f>STDEV(B227:G227)</f>
        <v>0.62776188473018857</v>
      </c>
      <c r="M227" s="2">
        <v>45.447969434767636</v>
      </c>
      <c r="R227" s="16"/>
    </row>
    <row r="228" spans="1:18">
      <c r="A228" s="16" t="s">
        <v>2</v>
      </c>
      <c r="B228" s="2">
        <v>4.0820150000000002</v>
      </c>
      <c r="C228" s="2">
        <v>4.1187560000000003</v>
      </c>
      <c r="D228" s="2">
        <v>4.1309259999999997</v>
      </c>
      <c r="E228" s="2">
        <v>4.1292949999999999</v>
      </c>
      <c r="F228" s="2">
        <v>4.2103460000000004</v>
      </c>
      <c r="G228" s="2">
        <v>4.1382389999999996</v>
      </c>
      <c r="I228" s="2">
        <f t="shared" ref="I228:I236" si="65">AVERAGE(B228:G228)</f>
        <v>4.1349294999999993</v>
      </c>
      <c r="J228" s="2">
        <f t="shared" si="64"/>
        <v>4.4827172475737882</v>
      </c>
      <c r="K228" s="2">
        <f t="shared" ref="K228:K237" si="66">STDEV(B228:G228)</f>
        <v>4.197118839751867E-2</v>
      </c>
      <c r="M228" s="2">
        <v>3.519370812424151</v>
      </c>
      <c r="R228" s="16"/>
    </row>
    <row r="229" spans="1:18">
      <c r="A229" s="16" t="s">
        <v>3</v>
      </c>
      <c r="B229" s="2">
        <v>13.36708</v>
      </c>
      <c r="C229" s="2">
        <v>13.349399999999999</v>
      </c>
      <c r="D229" s="2">
        <v>13.33071</v>
      </c>
      <c r="E229" s="2">
        <v>13.788600000000001</v>
      </c>
      <c r="F229" s="2">
        <v>13.737450000000001</v>
      </c>
      <c r="G229" s="2">
        <v>13.395519999999999</v>
      </c>
      <c r="I229" s="2">
        <f t="shared" si="65"/>
        <v>13.494793333333334</v>
      </c>
      <c r="J229" s="2">
        <f t="shared" si="64"/>
        <v>14.629836573459624</v>
      </c>
      <c r="K229" s="2">
        <f t="shared" si="66"/>
        <v>0.20949132064757939</v>
      </c>
      <c r="M229" s="2">
        <v>9.0107933848850337</v>
      </c>
      <c r="R229" s="16"/>
    </row>
    <row r="230" spans="1:18">
      <c r="A230" s="16" t="s">
        <v>4</v>
      </c>
      <c r="B230" s="2">
        <v>10.064830000000001</v>
      </c>
      <c r="C230" s="2">
        <v>9.7739569999999993</v>
      </c>
      <c r="D230" s="2">
        <v>10.01084</v>
      </c>
      <c r="E230" s="2">
        <v>10.13355</v>
      </c>
      <c r="F230" s="2">
        <v>9.7090990000000001</v>
      </c>
      <c r="G230" s="2">
        <v>10.0185</v>
      </c>
      <c r="I230" s="2">
        <f t="shared" si="65"/>
        <v>9.9517959999999999</v>
      </c>
      <c r="J230" s="2">
        <f t="shared" si="64"/>
        <v>10.788838739218127</v>
      </c>
      <c r="K230" s="2">
        <f t="shared" si="66"/>
        <v>0.16986780916583347</v>
      </c>
      <c r="M230" s="2">
        <v>9.4303655042282397</v>
      </c>
      <c r="R230" s="16"/>
    </row>
    <row r="231" spans="1:18">
      <c r="A231" s="16" t="s">
        <v>5</v>
      </c>
      <c r="B231" s="2">
        <v>0.15425700000000001</v>
      </c>
      <c r="C231" s="2">
        <v>0.173372</v>
      </c>
      <c r="D231" s="2">
        <v>0.149922</v>
      </c>
      <c r="E231" s="2">
        <v>0.168652</v>
      </c>
      <c r="F231" s="2">
        <v>0.16875499999999999</v>
      </c>
      <c r="G231" s="2">
        <v>4.2146999999999997E-2</v>
      </c>
      <c r="I231" s="2">
        <f t="shared" si="65"/>
        <v>0.14285083333333334</v>
      </c>
      <c r="J231" s="2">
        <f t="shared" si="64"/>
        <v>0.15486597641232386</v>
      </c>
      <c r="K231" s="2">
        <f t="shared" si="66"/>
        <v>5.017894329463967E-2</v>
      </c>
      <c r="M231" s="2">
        <v>0.13710067218184926</v>
      </c>
      <c r="R231" s="16"/>
    </row>
    <row r="232" spans="1:18">
      <c r="A232" s="16" t="s">
        <v>6</v>
      </c>
      <c r="B232" s="2">
        <v>8.1370269999999998</v>
      </c>
      <c r="C232" s="2">
        <v>8.3265130000000003</v>
      </c>
      <c r="D232" s="2">
        <v>8.6052780000000002</v>
      </c>
      <c r="E232" s="2">
        <v>8.3707390000000004</v>
      </c>
      <c r="F232" s="2">
        <v>8.3167469999999994</v>
      </c>
      <c r="G232" s="2">
        <v>8.3737110000000001</v>
      </c>
      <c r="I232" s="2">
        <f t="shared" si="65"/>
        <v>8.3550024999999994</v>
      </c>
      <c r="J232" s="2">
        <f t="shared" si="64"/>
        <v>9.0577393907857733</v>
      </c>
      <c r="K232" s="2">
        <f t="shared" si="66"/>
        <v>0.15034887747868306</v>
      </c>
      <c r="M232" s="2">
        <v>14.113222758751919</v>
      </c>
      <c r="R232" s="16"/>
    </row>
    <row r="233" spans="1:18">
      <c r="A233" s="16" t="s">
        <v>7</v>
      </c>
      <c r="B233" s="2">
        <v>10.85338</v>
      </c>
      <c r="C233" s="2">
        <v>10.813090000000001</v>
      </c>
      <c r="D233" s="2">
        <v>10.79871</v>
      </c>
      <c r="E233" s="2">
        <v>10.74216</v>
      </c>
      <c r="F233" s="2">
        <v>10.73495</v>
      </c>
      <c r="G233" s="2">
        <v>11.040979999999999</v>
      </c>
      <c r="I233" s="2">
        <f t="shared" si="65"/>
        <v>10.830545000000001</v>
      </c>
      <c r="J233" s="2">
        <f t="shared" si="64"/>
        <v>11.741499068393807</v>
      </c>
      <c r="K233" s="2">
        <f t="shared" si="66"/>
        <v>0.11231454309215681</v>
      </c>
      <c r="M233" s="2">
        <v>13.148585211650985</v>
      </c>
      <c r="R233" s="16"/>
    </row>
    <row r="234" spans="1:18">
      <c r="A234" s="16" t="s">
        <v>8</v>
      </c>
      <c r="B234" s="2">
        <v>3.8312870000000001</v>
      </c>
      <c r="C234" s="2">
        <v>3.7643719999999998</v>
      </c>
      <c r="D234" s="2">
        <v>3.6838989999999998</v>
      </c>
      <c r="E234" s="2">
        <v>3.6554609999999998</v>
      </c>
      <c r="F234" s="2">
        <v>3.847607</v>
      </c>
      <c r="G234" s="2">
        <v>3.8654609999999998</v>
      </c>
      <c r="I234" s="2">
        <f t="shared" si="65"/>
        <v>3.7746811666666669</v>
      </c>
      <c r="J234" s="2">
        <f t="shared" si="64"/>
        <v>4.09216852909067</v>
      </c>
      <c r="K234" s="2">
        <f t="shared" si="66"/>
        <v>8.8684276528405409E-2</v>
      </c>
      <c r="M234" s="2">
        <v>4.1463714200828417</v>
      </c>
      <c r="R234" s="16"/>
    </row>
    <row r="235" spans="1:18">
      <c r="A235" s="16" t="s">
        <v>9</v>
      </c>
      <c r="B235" s="2">
        <v>1.2822180000000001</v>
      </c>
      <c r="C235" s="2">
        <v>1.5440179999999999</v>
      </c>
      <c r="D235" s="2">
        <v>1.4598199999999999</v>
      </c>
      <c r="E235" s="2">
        <v>1.5827990000000001</v>
      </c>
      <c r="F235" s="2">
        <v>1.5808180000000001</v>
      </c>
      <c r="G235" s="2">
        <v>1.2353749999999999</v>
      </c>
      <c r="I235" s="2">
        <f t="shared" si="65"/>
        <v>1.447508</v>
      </c>
      <c r="J235" s="2">
        <f t="shared" si="64"/>
        <v>1.569257487364909</v>
      </c>
      <c r="K235" s="2">
        <f t="shared" si="66"/>
        <v>0.15353316906388667</v>
      </c>
      <c r="M235" s="2">
        <v>1.0462208010273371</v>
      </c>
      <c r="R235" s="16"/>
    </row>
    <row r="236" spans="1:18">
      <c r="A236" s="16" t="s">
        <v>28</v>
      </c>
      <c r="B236" s="2">
        <f>SUM(B227:B235)</f>
        <v>91.450534000000005</v>
      </c>
      <c r="C236" s="2">
        <f t="shared" ref="C236:G236" si="67">SUM(C227:C235)</f>
        <v>91.138307999999995</v>
      </c>
      <c r="D236" s="2">
        <f t="shared" si="67"/>
        <v>92.075935000000001</v>
      </c>
      <c r="E236" s="2">
        <f t="shared" si="67"/>
        <v>92.735445999999982</v>
      </c>
      <c r="F236" s="2">
        <f t="shared" si="67"/>
        <v>92.976051999999996</v>
      </c>
      <c r="G236" s="2">
        <f t="shared" si="67"/>
        <v>93.073243000000005</v>
      </c>
      <c r="I236" s="2">
        <f t="shared" si="65"/>
        <v>92.241586333333331</v>
      </c>
      <c r="J236" s="2">
        <f t="shared" si="64"/>
        <v>100</v>
      </c>
      <c r="K236" s="2">
        <f t="shared" si="66"/>
        <v>0.81797521187299072</v>
      </c>
      <c r="M236" s="2">
        <v>100</v>
      </c>
    </row>
    <row r="237" spans="1:18" s="32" customFormat="1">
      <c r="A237" s="36" t="s">
        <v>671</v>
      </c>
      <c r="B237" s="32">
        <v>0.59035849549355468</v>
      </c>
      <c r="C237" s="32">
        <v>0.60295506745056249</v>
      </c>
      <c r="D237" s="32">
        <v>0.60510380592504798</v>
      </c>
      <c r="E237" s="32">
        <v>0.59555074788132667</v>
      </c>
      <c r="F237" s="32">
        <v>0.60426727659508139</v>
      </c>
      <c r="G237" s="32">
        <v>0.59838336416061322</v>
      </c>
      <c r="I237" s="32">
        <v>0.59945079743615348</v>
      </c>
      <c r="K237" s="32">
        <f t="shared" si="66"/>
        <v>5.7698077315807336E-3</v>
      </c>
    </row>
    <row r="239" spans="1:18">
      <c r="A239" s="29" t="s">
        <v>216</v>
      </c>
      <c r="B239" s="2" t="s">
        <v>217</v>
      </c>
      <c r="C239" s="2" t="s">
        <v>218</v>
      </c>
      <c r="D239" s="2" t="s">
        <v>219</v>
      </c>
      <c r="E239" s="2" t="s">
        <v>220</v>
      </c>
      <c r="F239" s="2" t="s">
        <v>221</v>
      </c>
      <c r="G239" s="2" t="s">
        <v>223</v>
      </c>
      <c r="I239" s="5" t="s">
        <v>612</v>
      </c>
      <c r="J239" s="5" t="s">
        <v>613</v>
      </c>
      <c r="K239" s="5" t="s">
        <v>620</v>
      </c>
      <c r="M239" s="5" t="s">
        <v>670</v>
      </c>
    </row>
    <row r="240" spans="1:18">
      <c r="A240" s="16" t="s">
        <v>1</v>
      </c>
      <c r="B240" s="2">
        <v>43.362900000000003</v>
      </c>
      <c r="C240" s="2">
        <v>42.459699999999998</v>
      </c>
      <c r="D240" s="2">
        <v>43.106499999999997</v>
      </c>
      <c r="E240" s="2">
        <v>42.412500000000001</v>
      </c>
      <c r="F240" s="2">
        <v>42.496299999999998</v>
      </c>
      <c r="G240" s="2">
        <v>43.104999999999997</v>
      </c>
      <c r="I240" s="4">
        <f>AVERAGE(B240:G240)</f>
        <v>42.823816666666666</v>
      </c>
      <c r="J240" s="4">
        <f t="shared" ref="J240:J250" si="68">(I240/$I$250)*100</f>
        <v>44.610705927719103</v>
      </c>
      <c r="K240" s="4">
        <f>STDEV(B240:G240)</f>
        <v>0.41439456761239885</v>
      </c>
      <c r="M240" s="2">
        <v>46.734339693866069</v>
      </c>
      <c r="R240" s="16"/>
    </row>
    <row r="241" spans="1:18">
      <c r="A241" s="16" t="s">
        <v>2</v>
      </c>
      <c r="B241" s="2">
        <v>4.3403</v>
      </c>
      <c r="C241" s="2">
        <v>4.3978000000000002</v>
      </c>
      <c r="D241" s="2">
        <v>4.3712999999999997</v>
      </c>
      <c r="E241" s="2">
        <v>4.3093000000000004</v>
      </c>
      <c r="F241" s="2">
        <v>4.4467999999999996</v>
      </c>
      <c r="G241" s="2">
        <v>4.3654000000000002</v>
      </c>
      <c r="I241" s="4">
        <f t="shared" ref="I241:I250" si="69">AVERAGE(B241:G241)</f>
        <v>4.3718166666666667</v>
      </c>
      <c r="J241" s="4">
        <f t="shared" si="68"/>
        <v>4.5542374049619863</v>
      </c>
      <c r="K241" s="4">
        <f t="shared" ref="K241:K251" si="70">STDEV(B241:G241)</f>
        <v>4.7414572302897008E-2</v>
      </c>
      <c r="M241" s="2">
        <v>3.5837866495938333</v>
      </c>
      <c r="R241" s="16"/>
    </row>
    <row r="242" spans="1:18">
      <c r="A242" s="16" t="s">
        <v>3</v>
      </c>
      <c r="B242" s="2">
        <v>13.757999999999999</v>
      </c>
      <c r="C242" s="2">
        <v>13.3704</v>
      </c>
      <c r="D242" s="2">
        <v>13.6126</v>
      </c>
      <c r="E242" s="2">
        <v>13.805300000000001</v>
      </c>
      <c r="F242" s="2">
        <v>13.769299999999999</v>
      </c>
      <c r="G242" s="2">
        <v>13.755699999999999</v>
      </c>
      <c r="I242" s="4">
        <f t="shared" si="69"/>
        <v>13.678550000000001</v>
      </c>
      <c r="J242" s="4">
        <f t="shared" si="68"/>
        <v>14.249308423800047</v>
      </c>
      <c r="K242" s="4">
        <f t="shared" si="70"/>
        <v>0.1648462162137789</v>
      </c>
      <c r="M242" s="2">
        <v>8.7967073316236029</v>
      </c>
      <c r="R242" s="16"/>
    </row>
    <row r="243" spans="1:18">
      <c r="A243" s="16" t="s">
        <v>4</v>
      </c>
      <c r="B243" s="2">
        <v>9.4451999999999998</v>
      </c>
      <c r="C243" s="2">
        <v>9.5627999999999993</v>
      </c>
      <c r="D243" s="2">
        <v>9.6572999999999993</v>
      </c>
      <c r="E243" s="2">
        <v>9.4123000000000001</v>
      </c>
      <c r="F243" s="2">
        <v>9.5074000000000005</v>
      </c>
      <c r="G243" s="2">
        <v>9.3519000000000005</v>
      </c>
      <c r="I243" s="4">
        <f t="shared" si="69"/>
        <v>9.4894833333333324</v>
      </c>
      <c r="J243" s="4">
        <f t="shared" si="68"/>
        <v>9.8854465421537228</v>
      </c>
      <c r="K243" s="4">
        <f t="shared" si="70"/>
        <v>0.11018732080718986</v>
      </c>
      <c r="M243" s="2">
        <v>8.6606984048432505</v>
      </c>
      <c r="R243" s="16"/>
    </row>
    <row r="244" spans="1:18">
      <c r="A244" s="16" t="s">
        <v>5</v>
      </c>
      <c r="B244" s="2">
        <v>0.16350000000000001</v>
      </c>
      <c r="C244" s="2">
        <v>0.23949999999999999</v>
      </c>
      <c r="D244" s="2">
        <v>0.1757</v>
      </c>
      <c r="E244" s="2">
        <v>0.2162</v>
      </c>
      <c r="F244" s="2">
        <v>0.2477</v>
      </c>
      <c r="G244" s="2">
        <v>0.16289999999999999</v>
      </c>
      <c r="I244" s="4">
        <f t="shared" si="69"/>
        <v>0.20091666666666666</v>
      </c>
      <c r="J244" s="4">
        <f t="shared" si="68"/>
        <v>0.20930022193983711</v>
      </c>
      <c r="K244" s="4">
        <f t="shared" si="70"/>
        <v>3.8450197225328574E-2</v>
      </c>
      <c r="M244" s="2">
        <v>0.18571888063381897</v>
      </c>
      <c r="R244" s="16"/>
    </row>
    <row r="245" spans="1:18">
      <c r="A245" s="16" t="s">
        <v>6</v>
      </c>
      <c r="B245" s="2">
        <v>8.7253000000000007</v>
      </c>
      <c r="C245" s="2">
        <v>8.6145999999999994</v>
      </c>
      <c r="D245" s="2">
        <v>8.6102000000000007</v>
      </c>
      <c r="E245" s="2">
        <v>8.6641999999999992</v>
      </c>
      <c r="F245" s="2">
        <v>8.5043000000000006</v>
      </c>
      <c r="G245" s="2">
        <v>8.5878999999999994</v>
      </c>
      <c r="I245" s="4">
        <f t="shared" si="69"/>
        <v>8.6177499999999991</v>
      </c>
      <c r="J245" s="4">
        <f t="shared" si="68"/>
        <v>8.9773388019346232</v>
      </c>
      <c r="K245" s="4">
        <f t="shared" si="70"/>
        <v>7.4234028585278819E-2</v>
      </c>
      <c r="M245" s="2">
        <v>14.020283340528851</v>
      </c>
      <c r="R245" s="16"/>
    </row>
    <row r="246" spans="1:18">
      <c r="A246" s="16" t="s">
        <v>7</v>
      </c>
      <c r="B246" s="2">
        <v>10.876799999999999</v>
      </c>
      <c r="C246" s="2">
        <v>11.027100000000001</v>
      </c>
      <c r="D246" s="2">
        <v>10.8268</v>
      </c>
      <c r="E246" s="2">
        <v>11.0419</v>
      </c>
      <c r="F246" s="2">
        <v>10.917899999999999</v>
      </c>
      <c r="G246" s="2">
        <v>10.960100000000001</v>
      </c>
      <c r="I246" s="4">
        <f t="shared" si="69"/>
        <v>10.941766666666666</v>
      </c>
      <c r="J246" s="4">
        <f t="shared" si="68"/>
        <v>11.398328619231416</v>
      </c>
      <c r="K246" s="4">
        <f t="shared" si="70"/>
        <v>8.4441924816211419E-2</v>
      </c>
      <c r="M246" s="2">
        <v>12.793796854788711</v>
      </c>
      <c r="R246" s="16"/>
    </row>
    <row r="247" spans="1:18">
      <c r="A247" s="16" t="s">
        <v>8</v>
      </c>
      <c r="B247" s="2">
        <v>3.6482999999999999</v>
      </c>
      <c r="C247" s="2">
        <v>3.6808000000000001</v>
      </c>
      <c r="D247" s="2">
        <v>3.5931000000000002</v>
      </c>
      <c r="E247" s="2">
        <v>3.4119000000000002</v>
      </c>
      <c r="F247" s="2">
        <v>3.7597999999999998</v>
      </c>
      <c r="G247" s="2">
        <v>3.5760999999999998</v>
      </c>
      <c r="I247" s="4">
        <f t="shared" si="69"/>
        <v>3.6116666666666664</v>
      </c>
      <c r="J247" s="4">
        <f t="shared" si="68"/>
        <v>3.7623689833565082</v>
      </c>
      <c r="K247" s="4">
        <f t="shared" si="70"/>
        <v>0.11796722708730016</v>
      </c>
      <c r="M247" s="2">
        <v>3.8210161761832229</v>
      </c>
      <c r="R247" s="16"/>
    </row>
    <row r="248" spans="1:18">
      <c r="A248" s="16" t="s">
        <v>9</v>
      </c>
      <c r="B248" s="2">
        <v>1.4796</v>
      </c>
      <c r="C248" s="2">
        <v>1.7387999999999999</v>
      </c>
      <c r="D248" s="2">
        <v>1.6547000000000001</v>
      </c>
      <c r="E248" s="2">
        <v>1.6869000000000001</v>
      </c>
      <c r="F248" s="2">
        <v>1.681</v>
      </c>
      <c r="G248" s="2">
        <v>1.4876</v>
      </c>
      <c r="I248" s="4">
        <f t="shared" si="69"/>
        <v>1.6214333333333333</v>
      </c>
      <c r="J248" s="4">
        <f t="shared" si="68"/>
        <v>1.6890901195884691</v>
      </c>
      <c r="K248" s="4">
        <f t="shared" si="70"/>
        <v>0.11022135304316792</v>
      </c>
      <c r="M248" s="2">
        <v>1.1287162095805543</v>
      </c>
      <c r="R248" s="16"/>
    </row>
    <row r="249" spans="1:18">
      <c r="A249" s="16" t="s">
        <v>10</v>
      </c>
      <c r="B249" s="2">
        <v>0.66</v>
      </c>
      <c r="C249" s="2">
        <v>0.62590000000000001</v>
      </c>
      <c r="D249" s="2">
        <v>0.63429999999999997</v>
      </c>
      <c r="E249" s="2">
        <v>0.60360000000000003</v>
      </c>
      <c r="F249" s="2">
        <v>0.66439999999999999</v>
      </c>
      <c r="G249" s="2">
        <v>0.63549999999999995</v>
      </c>
      <c r="I249" s="4">
        <f t="shared" si="69"/>
        <v>0.63728333333333331</v>
      </c>
      <c r="J249" s="4">
        <f t="shared" si="68"/>
        <v>0.66387495531427232</v>
      </c>
      <c r="K249" s="4">
        <f t="shared" si="70"/>
        <v>2.2483720036209902E-2</v>
      </c>
      <c r="M249" s="2">
        <v>0.2749364583580815</v>
      </c>
      <c r="P249" s="16"/>
      <c r="R249" s="16"/>
    </row>
    <row r="250" spans="1:18">
      <c r="A250" s="16" t="s">
        <v>28</v>
      </c>
      <c r="B250" s="2">
        <f>SUM(B240:B249)</f>
        <v>96.459900000000019</v>
      </c>
      <c r="C250" s="2">
        <f t="shared" ref="C250:G250" si="71">SUM(C240:C249)</f>
        <v>95.717400000000012</v>
      </c>
      <c r="D250" s="2">
        <f t="shared" si="71"/>
        <v>96.242500000000021</v>
      </c>
      <c r="E250" s="2">
        <f t="shared" si="71"/>
        <v>95.564099999999996</v>
      </c>
      <c r="F250" s="2">
        <f t="shared" si="71"/>
        <v>95.994900000000001</v>
      </c>
      <c r="G250" s="2">
        <f t="shared" si="71"/>
        <v>95.988099999999989</v>
      </c>
      <c r="I250" s="4">
        <f t="shared" si="69"/>
        <v>95.994483333333349</v>
      </c>
      <c r="J250" s="4">
        <f t="shared" si="68"/>
        <v>100</v>
      </c>
      <c r="K250" s="4">
        <f t="shared" si="70"/>
        <v>0.32868551788399747</v>
      </c>
      <c r="M250" s="2">
        <v>99.999999999999986</v>
      </c>
    </row>
    <row r="251" spans="1:18" s="32" customFormat="1">
      <c r="A251" s="36" t="s">
        <v>671</v>
      </c>
      <c r="B251" s="32">
        <v>0.62217494359533387</v>
      </c>
      <c r="C251" s="32">
        <v>0.61624676092832154</v>
      </c>
      <c r="D251" s="32">
        <v>0.61379751843973551</v>
      </c>
      <c r="E251" s="32">
        <v>0.62134291279993625</v>
      </c>
      <c r="F251" s="32">
        <v>0.61457191768463715</v>
      </c>
      <c r="G251" s="32">
        <v>0.62077631039743231</v>
      </c>
      <c r="I251" s="35">
        <v>0.61815151997949092</v>
      </c>
      <c r="J251" s="35"/>
      <c r="K251" s="35">
        <f t="shared" si="70"/>
        <v>3.705710168041929E-3</v>
      </c>
    </row>
    <row r="253" spans="1:18">
      <c r="A253" s="29" t="s">
        <v>175</v>
      </c>
      <c r="B253" s="2" t="s">
        <v>179</v>
      </c>
      <c r="C253" s="2" t="s">
        <v>181</v>
      </c>
      <c r="D253" s="2" t="s">
        <v>180</v>
      </c>
      <c r="F253" s="5" t="s">
        <v>612</v>
      </c>
      <c r="G253" s="5" t="s">
        <v>613</v>
      </c>
      <c r="H253" s="5" t="s">
        <v>620</v>
      </c>
      <c r="J253" s="5" t="s">
        <v>670</v>
      </c>
    </row>
    <row r="254" spans="1:18">
      <c r="A254" s="16" t="s">
        <v>1</v>
      </c>
      <c r="B254" s="2">
        <v>47.097340000000003</v>
      </c>
      <c r="C254" s="2">
        <v>47.729799999999997</v>
      </c>
      <c r="D254" s="2">
        <v>48.410139999999998</v>
      </c>
      <c r="F254" s="2">
        <f>AVERAGE(B254:D254)</f>
        <v>47.745759999999997</v>
      </c>
      <c r="G254" s="2">
        <f t="shared" ref="G254:G263" si="72">100*F254/$F$263</f>
        <v>51.865050528631095</v>
      </c>
      <c r="H254" s="2">
        <f>STDEV(B254:D254)</f>
        <v>0.6565455058105244</v>
      </c>
      <c r="J254" s="2">
        <v>56.840508751422213</v>
      </c>
    </row>
    <row r="255" spans="1:18">
      <c r="A255" s="16" t="s">
        <v>2</v>
      </c>
      <c r="B255" s="2">
        <v>2.505093</v>
      </c>
      <c r="C255" s="2">
        <v>2.5936710000000001</v>
      </c>
      <c r="D255" s="2">
        <v>2.289987</v>
      </c>
      <c r="F255" s="2">
        <f t="shared" ref="F255:F263" si="73">AVERAGE(B255:D255)</f>
        <v>2.462917</v>
      </c>
      <c r="G255" s="2">
        <f t="shared" si="72"/>
        <v>2.6754064581404613</v>
      </c>
      <c r="H255" s="2">
        <f t="shared" ref="H255:H264" si="74">STDEV(B255:D255)</f>
        <v>0.15617331460912268</v>
      </c>
      <c r="J255" s="2">
        <v>2.2024313902015034</v>
      </c>
    </row>
    <row r="256" spans="1:18">
      <c r="A256" s="16" t="s">
        <v>3</v>
      </c>
      <c r="B256" s="2">
        <v>16.990120000000001</v>
      </c>
      <c r="C256" s="2">
        <v>16.861170000000001</v>
      </c>
      <c r="D256" s="2">
        <v>17.48893</v>
      </c>
      <c r="F256" s="2">
        <f t="shared" si="73"/>
        <v>17.113406666666666</v>
      </c>
      <c r="G256" s="2">
        <f t="shared" si="72"/>
        <v>18.589874817861919</v>
      </c>
      <c r="H256" s="2">
        <f t="shared" si="74"/>
        <v>0.33154238949692816</v>
      </c>
      <c r="J256" s="2">
        <v>12.005740649983169</v>
      </c>
    </row>
    <row r="257" spans="1:19">
      <c r="A257" s="16" t="s">
        <v>4</v>
      </c>
      <c r="B257" s="2">
        <v>7.6160750000000004</v>
      </c>
      <c r="C257" s="2">
        <v>7.8484720000000001</v>
      </c>
      <c r="D257" s="2">
        <v>7.228478</v>
      </c>
      <c r="F257" s="2">
        <f t="shared" si="73"/>
        <v>7.5643416666666665</v>
      </c>
      <c r="G257" s="2">
        <f t="shared" si="72"/>
        <v>8.2169592181064086</v>
      </c>
      <c r="H257" s="2">
        <f t="shared" si="74"/>
        <v>0.31321780495740242</v>
      </c>
      <c r="J257" s="2">
        <v>7.5310215554048989</v>
      </c>
    </row>
    <row r="258" spans="1:19">
      <c r="A258" s="16" t="s">
        <v>5</v>
      </c>
      <c r="B258" s="2">
        <v>0.23491999999999999</v>
      </c>
      <c r="C258" s="2">
        <v>0.24382400000000001</v>
      </c>
      <c r="D258" s="2">
        <v>0.14583399999999999</v>
      </c>
      <c r="F258" s="2">
        <f t="shared" si="73"/>
        <v>0.20819266666666666</v>
      </c>
      <c r="G258" s="2">
        <f t="shared" si="72"/>
        <v>0.22615459836343829</v>
      </c>
      <c r="H258" s="2">
        <f t="shared" si="74"/>
        <v>5.4187385850706468E-2</v>
      </c>
      <c r="J258" s="2">
        <v>0.20993165374329853</v>
      </c>
    </row>
    <row r="259" spans="1:19">
      <c r="A259" s="16" t="s">
        <v>6</v>
      </c>
      <c r="B259" s="2">
        <v>2.774527</v>
      </c>
      <c r="C259" s="2">
        <v>2.6473230000000001</v>
      </c>
      <c r="D259" s="2">
        <v>2.7956829999999999</v>
      </c>
      <c r="F259" s="2">
        <f t="shared" si="73"/>
        <v>2.7391776666666665</v>
      </c>
      <c r="G259" s="2">
        <f t="shared" si="72"/>
        <v>2.9755016589654133</v>
      </c>
      <c r="H259" s="2">
        <f t="shared" si="74"/>
        <v>8.0248700458844316E-2</v>
      </c>
      <c r="J259" s="2">
        <v>4.8613345253401921</v>
      </c>
    </row>
    <row r="260" spans="1:19">
      <c r="A260" s="16" t="s">
        <v>7</v>
      </c>
      <c r="B260" s="2">
        <v>7.1437889999999999</v>
      </c>
      <c r="C260" s="2">
        <v>7.0844529999999999</v>
      </c>
      <c r="D260" s="2">
        <v>7.0499890000000001</v>
      </c>
      <c r="F260" s="2">
        <f t="shared" si="73"/>
        <v>7.0927436666666663</v>
      </c>
      <c r="G260" s="2">
        <f t="shared" si="72"/>
        <v>7.7046738528886092</v>
      </c>
      <c r="H260" s="2">
        <f t="shared" si="74"/>
        <v>4.7446405188731937E-2</v>
      </c>
      <c r="J260" s="2">
        <v>9.0468767108887551</v>
      </c>
    </row>
    <row r="261" spans="1:19">
      <c r="A261" s="16" t="s">
        <v>8</v>
      </c>
      <c r="B261" s="2">
        <v>4.6320629999999996</v>
      </c>
      <c r="C261" s="2">
        <v>4.835731</v>
      </c>
      <c r="D261" s="2">
        <v>4.8733690000000003</v>
      </c>
      <c r="F261" s="2">
        <f t="shared" si="73"/>
        <v>4.7803876666666669</v>
      </c>
      <c r="G261" s="2">
        <f t="shared" si="72"/>
        <v>5.1928181241247717</v>
      </c>
      <c r="H261" s="2">
        <f t="shared" si="74"/>
        <v>0.12982414959218266</v>
      </c>
      <c r="J261" s="2">
        <v>5.5170476955508709</v>
      </c>
    </row>
    <row r="262" spans="1:19">
      <c r="A262" s="16" t="s">
        <v>9</v>
      </c>
      <c r="B262" s="2">
        <v>2.3471250000000001</v>
      </c>
      <c r="C262" s="2">
        <v>2.356919</v>
      </c>
      <c r="D262" s="2">
        <v>2.3482020000000001</v>
      </c>
      <c r="F262" s="2">
        <f t="shared" si="73"/>
        <v>2.3507486666666666</v>
      </c>
      <c r="G262" s="2">
        <f t="shared" si="72"/>
        <v>2.5535607429178806</v>
      </c>
      <c r="H262" s="2">
        <f t="shared" si="74"/>
        <v>5.3707301489958024E-3</v>
      </c>
      <c r="J262" s="2">
        <v>1.785107067465115</v>
      </c>
    </row>
    <row r="263" spans="1:19">
      <c r="A263" s="16" t="s">
        <v>28</v>
      </c>
      <c r="B263" s="2">
        <f>SUM(B254:B262)</f>
        <v>91.341052000000019</v>
      </c>
      <c r="C263" s="2">
        <f t="shared" ref="C263:D263" si="75">SUM(C254:C262)</f>
        <v>92.201363000000001</v>
      </c>
      <c r="D263" s="2">
        <f t="shared" si="75"/>
        <v>92.630611999999971</v>
      </c>
      <c r="F263" s="2">
        <f t="shared" si="73"/>
        <v>92.057675666666668</v>
      </c>
      <c r="G263" s="2">
        <f t="shared" si="72"/>
        <v>100</v>
      </c>
      <c r="H263" s="2">
        <f t="shared" si="74"/>
        <v>0.65667784013190444</v>
      </c>
      <c r="J263" s="2">
        <v>100</v>
      </c>
    </row>
    <row r="264" spans="1:19" s="32" customFormat="1">
      <c r="A264" s="36" t="s">
        <v>671</v>
      </c>
      <c r="B264" s="32">
        <v>0.39371783462798199</v>
      </c>
      <c r="C264" s="32">
        <v>0.37549831129404676</v>
      </c>
      <c r="D264" s="32">
        <v>0.40808629463169849</v>
      </c>
      <c r="F264" s="32">
        <v>0.3922849290050342</v>
      </c>
      <c r="H264" s="32">
        <f t="shared" si="74"/>
        <v>1.6331872373824122E-2</v>
      </c>
    </row>
    <row r="266" spans="1:19">
      <c r="A266" s="29" t="s">
        <v>176</v>
      </c>
      <c r="B266" s="2" t="s">
        <v>229</v>
      </c>
      <c r="C266" s="2" t="s">
        <v>230</v>
      </c>
      <c r="D266" s="2" t="s">
        <v>231</v>
      </c>
      <c r="E266" s="2" t="s">
        <v>232</v>
      </c>
      <c r="F266" s="2" t="s">
        <v>233</v>
      </c>
      <c r="G266" s="2" t="s">
        <v>234</v>
      </c>
      <c r="H266" s="2" t="s">
        <v>235</v>
      </c>
      <c r="J266" s="5" t="s">
        <v>612</v>
      </c>
      <c r="K266" s="5" t="s">
        <v>613</v>
      </c>
      <c r="L266" s="5" t="s">
        <v>620</v>
      </c>
      <c r="N266" s="5" t="s">
        <v>670</v>
      </c>
    </row>
    <row r="267" spans="1:19">
      <c r="A267" s="16" t="s">
        <v>1</v>
      </c>
      <c r="B267" s="2">
        <v>45.495800000000003</v>
      </c>
      <c r="C267" s="2">
        <v>44.818300000000001</v>
      </c>
      <c r="D267" s="2">
        <v>45.474200000000003</v>
      </c>
      <c r="E267" s="2">
        <v>44.906700000000001</v>
      </c>
      <c r="F267" s="2">
        <v>46.819499999999998</v>
      </c>
      <c r="G267" s="2">
        <v>45.586199999999998</v>
      </c>
      <c r="H267" s="2">
        <v>46.490900000000003</v>
      </c>
      <c r="J267" s="2">
        <f>AVERAGE(B267:H267)</f>
        <v>45.655942857142861</v>
      </c>
      <c r="K267" s="2">
        <f t="shared" ref="K267:K277" si="76">100*J267/$J$277</f>
        <v>49.917523026156012</v>
      </c>
      <c r="L267" s="2">
        <f>STDEV(B267:H267)</f>
        <v>0.75028542759215466</v>
      </c>
      <c r="N267" s="2">
        <v>54.148829561522369</v>
      </c>
      <c r="S267" s="16"/>
    </row>
    <row r="268" spans="1:19">
      <c r="A268" s="16" t="s">
        <v>2</v>
      </c>
      <c r="B268" s="2">
        <v>2.8294000000000001</v>
      </c>
      <c r="C268" s="2">
        <v>3.5760000000000001</v>
      </c>
      <c r="D268" s="2">
        <v>2.9975999999999998</v>
      </c>
      <c r="E268" s="2">
        <v>2.8170000000000002</v>
      </c>
      <c r="F268" s="2">
        <v>2.7023000000000001</v>
      </c>
      <c r="G268" s="2">
        <v>2.9843000000000002</v>
      </c>
      <c r="H268" s="2">
        <v>2.7138</v>
      </c>
      <c r="J268" s="2">
        <f t="shared" ref="J268:J277" si="77">AVERAGE(B268:H268)</f>
        <v>2.9457714285714287</v>
      </c>
      <c r="K268" s="2">
        <f t="shared" si="76"/>
        <v>3.2207332477090986</v>
      </c>
      <c r="L268" s="2">
        <f t="shared" ref="L268:L278" si="78">STDEV(B268:H268)</f>
        <v>0.3012673713624146</v>
      </c>
      <c r="N268" s="2">
        <v>2.6243410234794053</v>
      </c>
      <c r="S268" s="16"/>
    </row>
    <row r="269" spans="1:19">
      <c r="A269" s="16" t="s">
        <v>3</v>
      </c>
      <c r="B269" s="2">
        <v>15.4964</v>
      </c>
      <c r="C269" s="2">
        <v>14.512700000000001</v>
      </c>
      <c r="D269" s="2">
        <v>16.192499999999999</v>
      </c>
      <c r="E269" s="2">
        <v>15.438499999999999</v>
      </c>
      <c r="F269" s="2">
        <v>15.707700000000001</v>
      </c>
      <c r="G269" s="2">
        <v>15.705500000000001</v>
      </c>
      <c r="H269" s="2">
        <v>16.194299999999998</v>
      </c>
      <c r="J269" s="2">
        <f t="shared" si="77"/>
        <v>15.606799999999998</v>
      </c>
      <c r="K269" s="2">
        <f t="shared" si="76"/>
        <v>17.063557329267351</v>
      </c>
      <c r="L269" s="2">
        <f t="shared" si="78"/>
        <v>0.56945750499927505</v>
      </c>
      <c r="N269" s="2">
        <v>10.907744678672415</v>
      </c>
      <c r="S269" s="16"/>
    </row>
    <row r="270" spans="1:19">
      <c r="A270" s="16" t="s">
        <v>4</v>
      </c>
      <c r="B270" s="2">
        <v>8.1578999999999997</v>
      </c>
      <c r="C270" s="2">
        <v>9.1170000000000009</v>
      </c>
      <c r="D270" s="2">
        <v>8.1666000000000007</v>
      </c>
      <c r="E270" s="2">
        <v>8.0145999999999997</v>
      </c>
      <c r="F270" s="2">
        <v>7.8007</v>
      </c>
      <c r="G270" s="2">
        <v>8.5388999999999999</v>
      </c>
      <c r="H270" s="2">
        <v>7.4581</v>
      </c>
      <c r="J270" s="2">
        <f t="shared" si="77"/>
        <v>8.1791142857142862</v>
      </c>
      <c r="K270" s="2">
        <f t="shared" si="76"/>
        <v>8.9425625699640747</v>
      </c>
      <c r="L270" s="2">
        <f t="shared" si="78"/>
        <v>0.53226026662580384</v>
      </c>
      <c r="N270" s="2">
        <v>8.1125547788361665</v>
      </c>
      <c r="S270" s="16"/>
    </row>
    <row r="271" spans="1:19">
      <c r="A271" s="16" t="s">
        <v>5</v>
      </c>
      <c r="B271" s="2">
        <v>0.21529999999999999</v>
      </c>
      <c r="C271" s="2">
        <v>0.21</v>
      </c>
      <c r="D271" s="2">
        <v>0.2011</v>
      </c>
      <c r="E271" s="2">
        <v>0.19800000000000001</v>
      </c>
      <c r="F271" s="2">
        <v>0.2155</v>
      </c>
      <c r="G271" s="2">
        <v>0.23680000000000001</v>
      </c>
      <c r="H271" s="2">
        <v>0.1986</v>
      </c>
      <c r="J271" s="2">
        <f t="shared" si="77"/>
        <v>0.21075714285714284</v>
      </c>
      <c r="K271" s="2">
        <f t="shared" si="76"/>
        <v>0.23042946598248495</v>
      </c>
      <c r="L271" s="2">
        <f t="shared" si="78"/>
        <v>1.3697549311568736E-2</v>
      </c>
      <c r="N271" s="2">
        <v>0.21172074493075216</v>
      </c>
      <c r="S271" s="16"/>
    </row>
    <row r="272" spans="1:19">
      <c r="A272" s="16" t="s">
        <v>6</v>
      </c>
      <c r="B272" s="2">
        <v>3.6705999999999999</v>
      </c>
      <c r="C272" s="2">
        <v>6.7877999999999998</v>
      </c>
      <c r="D272" s="2">
        <v>3.8586999999999998</v>
      </c>
      <c r="E272" s="2">
        <v>3.3721999999999999</v>
      </c>
      <c r="F272" s="2">
        <v>3.5038</v>
      </c>
      <c r="G272" s="2">
        <v>4.3867000000000003</v>
      </c>
      <c r="H272" s="2">
        <v>2.7749999999999999</v>
      </c>
      <c r="J272" s="2">
        <f t="shared" si="77"/>
        <v>4.0506857142857147</v>
      </c>
      <c r="K272" s="2">
        <f t="shared" si="76"/>
        <v>4.4287815508982353</v>
      </c>
      <c r="L272" s="2">
        <f t="shared" si="78"/>
        <v>1.3021024517148805</v>
      </c>
      <c r="N272" s="2">
        <v>7.1619694742990161</v>
      </c>
      <c r="S272" s="16"/>
    </row>
    <row r="273" spans="1:19">
      <c r="A273" s="16" t="s">
        <v>7</v>
      </c>
      <c r="B273" s="2">
        <v>8.0844000000000005</v>
      </c>
      <c r="C273" s="2">
        <v>9.2126000000000001</v>
      </c>
      <c r="D273" s="2">
        <v>8.0876000000000001</v>
      </c>
      <c r="E273" s="2">
        <v>8.0815000000000001</v>
      </c>
      <c r="F273" s="2">
        <v>8.1844000000000001</v>
      </c>
      <c r="G273" s="2">
        <v>8.5532000000000004</v>
      </c>
      <c r="H273" s="2">
        <v>8.3388000000000009</v>
      </c>
      <c r="J273" s="2">
        <f t="shared" si="77"/>
        <v>8.3632142857142853</v>
      </c>
      <c r="K273" s="2">
        <f t="shared" si="76"/>
        <v>9.1438466835759691</v>
      </c>
      <c r="L273" s="2">
        <f t="shared" si="78"/>
        <v>0.41295376023864716</v>
      </c>
      <c r="N273" s="2">
        <v>10.627380832279526</v>
      </c>
      <c r="S273" s="16"/>
    </row>
    <row r="274" spans="1:19">
      <c r="A274" s="16" t="s">
        <v>8</v>
      </c>
      <c r="B274" s="2">
        <v>3.8717999999999999</v>
      </c>
      <c r="C274" s="2">
        <v>4.1445999999999996</v>
      </c>
      <c r="D274" s="2">
        <v>4.2287999999999997</v>
      </c>
      <c r="E274" s="2">
        <v>3.5459000000000001</v>
      </c>
      <c r="F274" s="2">
        <v>3.8041</v>
      </c>
      <c r="G274" s="2">
        <v>3.2019000000000002</v>
      </c>
      <c r="H274" s="2">
        <v>4.0103</v>
      </c>
      <c r="J274" s="2">
        <f t="shared" si="77"/>
        <v>3.8296285714285716</v>
      </c>
      <c r="K274" s="2">
        <f t="shared" si="76"/>
        <v>4.187090670628935</v>
      </c>
      <c r="L274" s="2">
        <f t="shared" si="78"/>
        <v>0.35780865330641776</v>
      </c>
      <c r="N274" s="2">
        <v>4.4032048218643407</v>
      </c>
      <c r="S274" s="16"/>
    </row>
    <row r="275" spans="1:19">
      <c r="A275" s="16" t="s">
        <v>9</v>
      </c>
      <c r="B275" s="2">
        <v>2.0604</v>
      </c>
      <c r="C275" s="2">
        <v>1.8119000000000001</v>
      </c>
      <c r="D275" s="2">
        <v>2.1913</v>
      </c>
      <c r="E275" s="2">
        <v>2.1648000000000001</v>
      </c>
      <c r="F275" s="2">
        <v>1.734</v>
      </c>
      <c r="G275" s="2">
        <v>2.1819000000000002</v>
      </c>
      <c r="H275" s="2">
        <v>1.8096000000000001</v>
      </c>
      <c r="J275" s="2">
        <f t="shared" si="77"/>
        <v>1.9934142857142858</v>
      </c>
      <c r="K275" s="2">
        <f t="shared" si="76"/>
        <v>2.179481953075983</v>
      </c>
      <c r="L275" s="2">
        <f t="shared" si="78"/>
        <v>0.2010707456640691</v>
      </c>
      <c r="N275" s="2">
        <v>1.5080795444200208</v>
      </c>
      <c r="S275" s="16"/>
    </row>
    <row r="276" spans="1:19">
      <c r="A276" s="16" t="s">
        <v>10</v>
      </c>
      <c r="B276" s="2">
        <v>0.68489999999999995</v>
      </c>
      <c r="C276" s="2">
        <v>0.46610000000000001</v>
      </c>
      <c r="D276" s="2">
        <v>0.66010000000000002</v>
      </c>
      <c r="E276" s="2">
        <v>0.62370000000000003</v>
      </c>
      <c r="F276" s="2">
        <v>0.66779999999999995</v>
      </c>
      <c r="G276" s="2">
        <v>0.54959999999999998</v>
      </c>
      <c r="H276" s="2">
        <v>0.73980000000000001</v>
      </c>
      <c r="J276" s="2">
        <f t="shared" si="77"/>
        <v>0.62742857142857134</v>
      </c>
      <c r="K276" s="2">
        <f t="shared" si="76"/>
        <v>0.68599350274186532</v>
      </c>
      <c r="L276" s="2">
        <f t="shared" si="78"/>
        <v>9.1947153559091735E-2</v>
      </c>
      <c r="N276" s="2">
        <v>0.29417453969601226</v>
      </c>
      <c r="Q276" s="16"/>
      <c r="S276" s="16"/>
    </row>
    <row r="277" spans="1:19">
      <c r="A277" s="16" t="s">
        <v>28</v>
      </c>
      <c r="B277" s="2">
        <f>SUM(B267:B276)</f>
        <v>90.56689999999999</v>
      </c>
      <c r="C277" s="2">
        <f t="shared" ref="C277:H277" si="79">SUM(C267:C276)</f>
        <v>94.656999999999982</v>
      </c>
      <c r="D277" s="2">
        <f t="shared" si="79"/>
        <v>92.058499999999995</v>
      </c>
      <c r="E277" s="2">
        <f t="shared" si="79"/>
        <v>89.162900000000008</v>
      </c>
      <c r="F277" s="2">
        <f t="shared" si="79"/>
        <v>91.139800000000008</v>
      </c>
      <c r="G277" s="2">
        <f t="shared" si="79"/>
        <v>91.924999999999997</v>
      </c>
      <c r="H277" s="2">
        <f t="shared" si="79"/>
        <v>90.72920000000002</v>
      </c>
      <c r="J277" s="2">
        <f t="shared" si="77"/>
        <v>91.462757142857143</v>
      </c>
      <c r="K277" s="2">
        <f t="shared" si="76"/>
        <v>99.999999999999986</v>
      </c>
      <c r="L277" s="2">
        <f t="shared" si="78"/>
        <v>1.708121567548335</v>
      </c>
      <c r="N277" s="2">
        <v>100</v>
      </c>
    </row>
    <row r="278" spans="1:19" s="32" customFormat="1">
      <c r="A278" s="36" t="s">
        <v>671</v>
      </c>
      <c r="B278" s="32">
        <v>0.44508200901715195</v>
      </c>
      <c r="C278" s="32">
        <v>0.5702952693823089</v>
      </c>
      <c r="D278" s="32">
        <v>0.45719194258510731</v>
      </c>
      <c r="E278" s="32">
        <v>0.42858426302948077</v>
      </c>
      <c r="F278" s="32">
        <v>0.44465384556324533</v>
      </c>
      <c r="G278" s="32">
        <v>0.47801790535711208</v>
      </c>
      <c r="H278" s="32">
        <v>0.39877303697620659</v>
      </c>
      <c r="J278" s="32">
        <v>0.46888330894030827</v>
      </c>
      <c r="L278" s="32">
        <f t="shared" si="78"/>
        <v>5.4299098455544488E-2</v>
      </c>
    </row>
    <row r="280" spans="1:19">
      <c r="A280" s="29" t="s">
        <v>177</v>
      </c>
      <c r="B280" s="2" t="s">
        <v>475</v>
      </c>
      <c r="C280" s="2" t="s">
        <v>476</v>
      </c>
      <c r="D280" s="2" t="s">
        <v>477</v>
      </c>
      <c r="E280" s="2" t="s">
        <v>478</v>
      </c>
      <c r="F280" s="2" t="s">
        <v>479</v>
      </c>
      <c r="G280" s="2" t="s">
        <v>480</v>
      </c>
      <c r="H280" s="2" t="s">
        <v>481</v>
      </c>
      <c r="J280" s="5" t="s">
        <v>612</v>
      </c>
      <c r="K280" s="5" t="s">
        <v>613</v>
      </c>
      <c r="L280" s="5" t="s">
        <v>620</v>
      </c>
      <c r="N280" s="5" t="s">
        <v>670</v>
      </c>
    </row>
    <row r="281" spans="1:19">
      <c r="A281" s="2" t="s">
        <v>1</v>
      </c>
      <c r="B281" s="2">
        <v>41.401800000000001</v>
      </c>
      <c r="C281" s="2">
        <v>42.956299999999999</v>
      </c>
      <c r="D281" s="2">
        <v>43.343699999999998</v>
      </c>
      <c r="E281" s="2">
        <v>42.905000000000001</v>
      </c>
      <c r="F281" s="2">
        <v>41.961799999999997</v>
      </c>
      <c r="G281" s="2">
        <v>43.082000000000001</v>
      </c>
      <c r="H281" s="2">
        <v>42.292999999999999</v>
      </c>
      <c r="J281" s="2">
        <f>AVERAGE(B281:H281)</f>
        <v>42.563371428571429</v>
      </c>
      <c r="K281" s="2">
        <f t="shared" ref="K281:K291" si="80">100*J281/$J$291</f>
        <v>47.394465314682471</v>
      </c>
      <c r="L281" s="2">
        <f>STDEV(B281:H281)</f>
        <v>0.69919337981773844</v>
      </c>
      <c r="N281" s="2">
        <v>51.175514744061815</v>
      </c>
    </row>
    <row r="282" spans="1:19">
      <c r="A282" s="2" t="s">
        <v>2</v>
      </c>
      <c r="B282" s="2">
        <v>3.2231000000000001</v>
      </c>
      <c r="C282" s="2">
        <v>3.4</v>
      </c>
      <c r="D282" s="2">
        <v>3.3065000000000002</v>
      </c>
      <c r="E282" s="2">
        <v>3.3420999999999998</v>
      </c>
      <c r="F282" s="2">
        <v>3.2576000000000001</v>
      </c>
      <c r="G282" s="2">
        <v>3.33</v>
      </c>
      <c r="H282" s="2">
        <v>3.3426</v>
      </c>
      <c r="J282" s="2">
        <f t="shared" ref="J282:J291" si="81">AVERAGE(B282:H282)</f>
        <v>3.3145571428571428</v>
      </c>
      <c r="K282" s="2">
        <f t="shared" si="80"/>
        <v>3.6907711552949327</v>
      </c>
      <c r="L282" s="2">
        <f t="shared" ref="L282:L292" si="82">STDEV(B282:H282)</f>
        <v>5.8818105408194821E-2</v>
      </c>
      <c r="N282" s="2">
        <v>2.9935131854343129</v>
      </c>
    </row>
    <row r="283" spans="1:19">
      <c r="A283" s="2" t="s">
        <v>3</v>
      </c>
      <c r="B283" s="2">
        <v>14.3262</v>
      </c>
      <c r="C283" s="2">
        <v>14.605399999999999</v>
      </c>
      <c r="D283" s="2">
        <v>14.524699999999999</v>
      </c>
      <c r="E283" s="2">
        <v>14.6714</v>
      </c>
      <c r="F283" s="2">
        <v>14.1995</v>
      </c>
      <c r="G283" s="2">
        <v>14.6233</v>
      </c>
      <c r="H283" s="2">
        <v>14.2235</v>
      </c>
      <c r="J283" s="2">
        <f t="shared" si="81"/>
        <v>14.453428571428573</v>
      </c>
      <c r="K283" s="2">
        <f t="shared" si="80"/>
        <v>16.093944067762102</v>
      </c>
      <c r="L283" s="2">
        <f t="shared" si="82"/>
        <v>0.19919703574004066</v>
      </c>
      <c r="N283" s="2">
        <v>10.240623990955172</v>
      </c>
    </row>
    <row r="284" spans="1:19">
      <c r="A284" s="2" t="s">
        <v>4</v>
      </c>
      <c r="B284" s="2">
        <v>8.2433999999999994</v>
      </c>
      <c r="C284" s="2">
        <v>8.6666000000000007</v>
      </c>
      <c r="D284" s="2">
        <v>8.86</v>
      </c>
      <c r="E284" s="2">
        <v>9.2622</v>
      </c>
      <c r="F284" s="2">
        <v>8.6959</v>
      </c>
      <c r="G284" s="2">
        <v>9.0527999999999995</v>
      </c>
      <c r="H284" s="2">
        <v>8.9106000000000005</v>
      </c>
      <c r="J284" s="2">
        <f t="shared" si="81"/>
        <v>8.8130714285714298</v>
      </c>
      <c r="K284" s="2">
        <f t="shared" si="80"/>
        <v>9.8133863488282138</v>
      </c>
      <c r="L284" s="2">
        <f t="shared" si="82"/>
        <v>0.32419359809783271</v>
      </c>
      <c r="N284" s="2">
        <v>8.8616194675262232</v>
      </c>
    </row>
    <row r="285" spans="1:19">
      <c r="A285" s="2" t="s">
        <v>5</v>
      </c>
      <c r="B285" s="2">
        <v>0.15959999999999999</v>
      </c>
      <c r="C285" s="2">
        <v>0.19889999999999999</v>
      </c>
      <c r="D285" s="2">
        <v>8.0100000000000005E-2</v>
      </c>
      <c r="E285" s="2">
        <v>0.17560000000000001</v>
      </c>
      <c r="F285" s="2">
        <v>0.14369999999999999</v>
      </c>
      <c r="G285" s="2">
        <v>0.22589999999999999</v>
      </c>
      <c r="H285" s="2">
        <v>0.16919999999999999</v>
      </c>
      <c r="J285" s="2">
        <f t="shared" si="81"/>
        <v>0.16471428571428573</v>
      </c>
      <c r="K285" s="2">
        <f t="shared" si="80"/>
        <v>0.18340994237778188</v>
      </c>
      <c r="L285" s="2">
        <f t="shared" si="82"/>
        <v>4.5967939137744995E-2</v>
      </c>
      <c r="N285" s="2">
        <v>0.16774393214419103</v>
      </c>
    </row>
    <row r="286" spans="1:19">
      <c r="A286" s="2" t="s">
        <v>6</v>
      </c>
      <c r="B286" s="2">
        <v>4.79</v>
      </c>
      <c r="C286" s="2">
        <v>4.9602000000000004</v>
      </c>
      <c r="D286" s="2">
        <v>5.1665000000000001</v>
      </c>
      <c r="E286" s="2">
        <v>5.2416</v>
      </c>
      <c r="F286" s="2">
        <v>5.0848000000000004</v>
      </c>
      <c r="G286" s="2">
        <v>5.2390999999999996</v>
      </c>
      <c r="H286" s="2">
        <v>4.5054999999999996</v>
      </c>
      <c r="J286" s="2">
        <f t="shared" si="81"/>
        <v>4.9982428571428565</v>
      </c>
      <c r="K286" s="2">
        <f t="shared" si="80"/>
        <v>5.565561180339218</v>
      </c>
      <c r="L286" s="2">
        <f t="shared" si="82"/>
        <v>0.27099979616931369</v>
      </c>
      <c r="N286" s="2">
        <v>8.9589211100601194</v>
      </c>
    </row>
    <row r="287" spans="1:19">
      <c r="A287" s="2" t="s">
        <v>7</v>
      </c>
      <c r="B287" s="2">
        <v>8.8251000000000008</v>
      </c>
      <c r="C287" s="2">
        <v>9.2072000000000003</v>
      </c>
      <c r="D287" s="2">
        <v>9.0190000000000001</v>
      </c>
      <c r="E287" s="2">
        <v>8.9769000000000005</v>
      </c>
      <c r="F287" s="2">
        <v>8.7433999999999994</v>
      </c>
      <c r="G287" s="2">
        <v>9.0363000000000007</v>
      </c>
      <c r="H287" s="2">
        <v>8.9765999999999995</v>
      </c>
      <c r="J287" s="2">
        <f t="shared" si="81"/>
        <v>8.9692142857142851</v>
      </c>
      <c r="K287" s="2">
        <f t="shared" si="80"/>
        <v>9.9872519750371591</v>
      </c>
      <c r="L287" s="2">
        <f t="shared" si="82"/>
        <v>0.15027250168245954</v>
      </c>
      <c r="N287" s="2">
        <v>11.554252660917474</v>
      </c>
    </row>
    <row r="288" spans="1:19">
      <c r="A288" s="2" t="s">
        <v>8</v>
      </c>
      <c r="B288" s="2">
        <v>3.6067999999999998</v>
      </c>
      <c r="C288" s="2">
        <v>3.5146999999999999</v>
      </c>
      <c r="D288" s="2">
        <v>3.4592000000000001</v>
      </c>
      <c r="E288" s="2">
        <v>3.2618</v>
      </c>
      <c r="F288" s="2">
        <v>3.3018999999999998</v>
      </c>
      <c r="G288" s="2">
        <v>3.6044999999999998</v>
      </c>
      <c r="H288" s="2">
        <v>3.3203</v>
      </c>
      <c r="J288" s="2">
        <f t="shared" si="81"/>
        <v>3.4384571428571427</v>
      </c>
      <c r="K288" s="2">
        <f t="shared" si="80"/>
        <v>3.8287342455154443</v>
      </c>
      <c r="L288" s="2">
        <f t="shared" si="82"/>
        <v>0.14489622559085577</v>
      </c>
      <c r="N288" s="2">
        <v>4.0078392104367744</v>
      </c>
    </row>
    <row r="289" spans="1:17">
      <c r="A289" s="2" t="s">
        <v>9</v>
      </c>
      <c r="B289" s="2">
        <v>2.0131999999999999</v>
      </c>
      <c r="C289" s="2">
        <v>1.8288</v>
      </c>
      <c r="D289" s="2">
        <v>1.9061999999999999</v>
      </c>
      <c r="E289" s="2">
        <v>1.9782</v>
      </c>
      <c r="F289" s="2">
        <v>1.8709</v>
      </c>
      <c r="G289" s="2">
        <v>2.0047999999999999</v>
      </c>
      <c r="H289" s="2">
        <v>2.0920999999999998</v>
      </c>
      <c r="J289" s="2">
        <f t="shared" si="81"/>
        <v>1.9563142857142857</v>
      </c>
      <c r="K289" s="2">
        <f t="shared" si="80"/>
        <v>2.1783629079877018</v>
      </c>
      <c r="L289" s="2">
        <f t="shared" si="82"/>
        <v>9.1806434570630285E-2</v>
      </c>
      <c r="N289" s="2">
        <v>1.5003747621034964</v>
      </c>
    </row>
    <row r="290" spans="1:17">
      <c r="A290" s="2" t="s">
        <v>10</v>
      </c>
      <c r="B290" s="2">
        <v>1.1415999999999999</v>
      </c>
      <c r="C290" s="2">
        <v>1.0999000000000001</v>
      </c>
      <c r="D290" s="2">
        <v>1.1967000000000001</v>
      </c>
      <c r="E290" s="2">
        <v>1.0168999999999999</v>
      </c>
      <c r="F290" s="2">
        <v>1.1229</v>
      </c>
      <c r="G290" s="2">
        <v>1.1785000000000001</v>
      </c>
      <c r="H290" s="2">
        <v>1.1902999999999999</v>
      </c>
      <c r="J290" s="2">
        <f t="shared" si="81"/>
        <v>1.1352571428571427</v>
      </c>
      <c r="K290" s="2">
        <f t="shared" si="80"/>
        <v>1.2641128621749842</v>
      </c>
      <c r="L290" s="2">
        <f t="shared" si="82"/>
        <v>6.3411824794824559E-2</v>
      </c>
      <c r="N290" s="2">
        <v>0.53959693636042394</v>
      </c>
    </row>
    <row r="291" spans="1:17">
      <c r="A291" s="2" t="s">
        <v>28</v>
      </c>
      <c r="B291" s="2">
        <f>SUM(B281:B290)</f>
        <v>87.730800000000016</v>
      </c>
      <c r="C291" s="2">
        <f t="shared" ref="C291:H291" si="83">SUM(C281:C290)</f>
        <v>90.438000000000002</v>
      </c>
      <c r="D291" s="2">
        <f t="shared" si="83"/>
        <v>90.8626</v>
      </c>
      <c r="E291" s="2">
        <f t="shared" si="83"/>
        <v>90.831700000000012</v>
      </c>
      <c r="F291" s="2">
        <f t="shared" si="83"/>
        <v>88.38239999999999</v>
      </c>
      <c r="G291" s="2">
        <f t="shared" si="83"/>
        <v>91.377199999999988</v>
      </c>
      <c r="H291" s="2">
        <f t="shared" si="83"/>
        <v>89.023700000000005</v>
      </c>
      <c r="J291" s="2">
        <f t="shared" si="81"/>
        <v>89.806628571428561</v>
      </c>
      <c r="K291" s="2">
        <f t="shared" si="80"/>
        <v>100</v>
      </c>
      <c r="L291" s="2">
        <f t="shared" si="82"/>
        <v>1.4131312757068761</v>
      </c>
      <c r="N291" s="2">
        <v>100</v>
      </c>
    </row>
    <row r="292" spans="1:17" s="32" customFormat="1">
      <c r="A292" s="32" t="s">
        <v>671</v>
      </c>
      <c r="B292" s="32">
        <v>0.50879594095849012</v>
      </c>
      <c r="C292" s="32">
        <v>0.50500967441388056</v>
      </c>
      <c r="D292" s="32">
        <v>0.50967843463081819</v>
      </c>
      <c r="E292" s="32">
        <v>0.50218875015774844</v>
      </c>
      <c r="F292" s="32">
        <v>0.51036699150826081</v>
      </c>
      <c r="G292" s="32">
        <v>0.50778574275632293</v>
      </c>
      <c r="H292" s="32">
        <v>0.4740551126896495</v>
      </c>
      <c r="J292" s="32">
        <v>0.50273004183319436</v>
      </c>
      <c r="L292" s="32">
        <f t="shared" si="82"/>
        <v>1.2887226786731173E-2</v>
      </c>
    </row>
    <row r="294" spans="1:17">
      <c r="A294" s="29" t="s">
        <v>178</v>
      </c>
      <c r="B294" s="2" t="s">
        <v>482</v>
      </c>
      <c r="C294" s="2" t="s">
        <v>483</v>
      </c>
      <c r="D294" s="2" t="s">
        <v>484</v>
      </c>
      <c r="E294" s="2" t="s">
        <v>485</v>
      </c>
      <c r="F294" s="2" t="s">
        <v>486</v>
      </c>
      <c r="G294" s="2" t="s">
        <v>487</v>
      </c>
      <c r="H294" s="2" t="s">
        <v>488</v>
      </c>
      <c r="I294" s="2" t="s">
        <v>489</v>
      </c>
      <c r="J294" s="2" t="s">
        <v>490</v>
      </c>
      <c r="K294" s="2" t="s">
        <v>491</v>
      </c>
      <c r="M294" s="5" t="s">
        <v>612</v>
      </c>
      <c r="N294" s="5" t="s">
        <v>613</v>
      </c>
      <c r="O294" s="5" t="s">
        <v>620</v>
      </c>
      <c r="Q294" s="5" t="s">
        <v>670</v>
      </c>
    </row>
    <row r="295" spans="1:17">
      <c r="A295" s="16" t="s">
        <v>1</v>
      </c>
      <c r="B295" s="2">
        <v>40.3063</v>
      </c>
      <c r="C295" s="2">
        <v>41.472700000000003</v>
      </c>
      <c r="D295" s="2">
        <v>41.732799999999997</v>
      </c>
      <c r="E295" s="2">
        <v>41.387900000000002</v>
      </c>
      <c r="F295" s="2">
        <v>42.082999999999998</v>
      </c>
      <c r="G295" s="2">
        <v>40.045499999999997</v>
      </c>
      <c r="H295" s="2">
        <v>40.954099999999997</v>
      </c>
      <c r="I295" s="2">
        <v>41.084699999999998</v>
      </c>
      <c r="J295" s="2">
        <v>41.055</v>
      </c>
      <c r="K295" s="2">
        <v>41.279800000000002</v>
      </c>
      <c r="M295" s="2">
        <f>AVERAGE(B295:K295)</f>
        <v>41.140180000000001</v>
      </c>
      <c r="N295" s="2">
        <f t="shared" ref="N295:N305" si="84">100*M295/$M$305</f>
        <v>43.749310105961342</v>
      </c>
      <c r="O295" s="2">
        <f>STDEV(B295:K295)</f>
        <v>0.61193464574794842</v>
      </c>
      <c r="Q295" s="2">
        <v>46.202076768505499</v>
      </c>
    </row>
    <row r="296" spans="1:17">
      <c r="A296" s="16" t="s">
        <v>2</v>
      </c>
      <c r="B296" s="2">
        <v>4.3312999999999997</v>
      </c>
      <c r="C296" s="2">
        <v>4.4404000000000003</v>
      </c>
      <c r="D296" s="2">
        <v>4.3247</v>
      </c>
      <c r="E296" s="2">
        <v>4.5289999999999999</v>
      </c>
      <c r="F296" s="2">
        <v>4.4722999999999997</v>
      </c>
      <c r="G296" s="2">
        <v>4.3083</v>
      </c>
      <c r="H296" s="2">
        <v>4.4766000000000004</v>
      </c>
      <c r="I296" s="2">
        <v>4.4642999999999997</v>
      </c>
      <c r="J296" s="2">
        <v>4.4893999999999998</v>
      </c>
      <c r="K296" s="2">
        <v>4.4024999999999999</v>
      </c>
      <c r="M296" s="2">
        <f t="shared" ref="M296:M305" si="85">AVERAGE(B296:K296)</f>
        <v>4.4238799999999996</v>
      </c>
      <c r="N296" s="2">
        <f t="shared" si="84"/>
        <v>4.7044446084475142</v>
      </c>
      <c r="O296" s="2">
        <f t="shared" ref="O296:O306" si="86">STDEV(B296:K296)</f>
        <v>7.788683814069973E-2</v>
      </c>
      <c r="Q296" s="2">
        <v>3.7318838111646606</v>
      </c>
    </row>
    <row r="297" spans="1:17">
      <c r="A297" s="16" t="s">
        <v>3</v>
      </c>
      <c r="B297" s="2">
        <v>12.7392</v>
      </c>
      <c r="C297" s="2">
        <v>13.375500000000001</v>
      </c>
      <c r="D297" s="2">
        <v>13.4885</v>
      </c>
      <c r="E297" s="2">
        <v>13.4544</v>
      </c>
      <c r="F297" s="2">
        <v>13.7302</v>
      </c>
      <c r="G297" s="2">
        <v>13.099399999999999</v>
      </c>
      <c r="H297" s="2">
        <v>13.3918</v>
      </c>
      <c r="I297" s="2">
        <v>13.453099999999999</v>
      </c>
      <c r="J297" s="2">
        <v>13.620100000000001</v>
      </c>
      <c r="K297" s="2">
        <v>13.531000000000001</v>
      </c>
      <c r="M297" s="2">
        <f t="shared" si="85"/>
        <v>13.388320000000002</v>
      </c>
      <c r="N297" s="2">
        <f t="shared" si="84"/>
        <v>14.237413727354728</v>
      </c>
      <c r="O297" s="2">
        <f t="shared" si="86"/>
        <v>0.28177385258394727</v>
      </c>
      <c r="Q297" s="2">
        <v>8.8603470890931444</v>
      </c>
    </row>
    <row r="298" spans="1:17">
      <c r="A298" s="16" t="s">
        <v>4</v>
      </c>
      <c r="B298" s="2">
        <v>10.308999999999999</v>
      </c>
      <c r="C298" s="2">
        <v>10.590199999999999</v>
      </c>
      <c r="D298" s="2">
        <v>10.6821</v>
      </c>
      <c r="E298" s="2">
        <v>11.043900000000001</v>
      </c>
      <c r="F298" s="2">
        <v>10.139699999999999</v>
      </c>
      <c r="G298" s="2">
        <v>10.6317</v>
      </c>
      <c r="H298" s="2">
        <v>10.7392</v>
      </c>
      <c r="I298" s="2">
        <v>10.616</v>
      </c>
      <c r="J298" s="2">
        <v>10.7918</v>
      </c>
      <c r="K298" s="2">
        <v>10.9619</v>
      </c>
      <c r="M298" s="2">
        <f t="shared" si="85"/>
        <v>10.650549999999999</v>
      </c>
      <c r="N298" s="2">
        <f t="shared" si="84"/>
        <v>11.326013030303866</v>
      </c>
      <c r="O298" s="2">
        <f t="shared" si="86"/>
        <v>0.27147418641353194</v>
      </c>
      <c r="Q298" s="2">
        <v>10.002923638622654</v>
      </c>
    </row>
    <row r="299" spans="1:17">
      <c r="A299" s="16" t="s">
        <v>5</v>
      </c>
      <c r="B299" s="2">
        <v>0.16400000000000001</v>
      </c>
      <c r="C299" s="2">
        <v>0.20649999999999999</v>
      </c>
      <c r="D299" s="2">
        <v>6.1199999999999997E-2</v>
      </c>
      <c r="E299" s="2">
        <v>0.24759999999999999</v>
      </c>
      <c r="F299" s="2">
        <v>0.20630000000000001</v>
      </c>
      <c r="G299" s="2">
        <v>0.24879999999999999</v>
      </c>
      <c r="H299" s="2">
        <v>9.1300000000000006E-2</v>
      </c>
      <c r="I299" s="2">
        <v>7.2700000000000001E-2</v>
      </c>
      <c r="J299" s="2">
        <v>0.1411</v>
      </c>
      <c r="K299" s="2">
        <v>0.2676</v>
      </c>
      <c r="M299" s="2">
        <f t="shared" si="85"/>
        <v>0.17071</v>
      </c>
      <c r="N299" s="2">
        <f t="shared" si="84"/>
        <v>0.1815365107344854</v>
      </c>
      <c r="O299" s="2">
        <f t="shared" si="86"/>
        <v>7.6573486127887488E-2</v>
      </c>
      <c r="Q299" s="2">
        <v>0.16238414593466408</v>
      </c>
    </row>
    <row r="300" spans="1:17">
      <c r="A300" s="16" t="s">
        <v>6</v>
      </c>
      <c r="B300" s="2">
        <v>7.5141999999999998</v>
      </c>
      <c r="C300" s="2">
        <v>7.7849000000000004</v>
      </c>
      <c r="D300" s="2">
        <v>7.7853000000000003</v>
      </c>
      <c r="E300" s="2">
        <v>8.07</v>
      </c>
      <c r="F300" s="2">
        <v>7.0567000000000002</v>
      </c>
      <c r="G300" s="2">
        <v>7.4367000000000001</v>
      </c>
      <c r="H300" s="2">
        <v>7.7881999999999998</v>
      </c>
      <c r="I300" s="2">
        <v>8.0231999999999992</v>
      </c>
      <c r="J300" s="2">
        <v>7.8422999999999998</v>
      </c>
      <c r="K300" s="2">
        <v>7.9428999999999998</v>
      </c>
      <c r="M300" s="2">
        <f t="shared" si="85"/>
        <v>7.7244399999999995</v>
      </c>
      <c r="N300" s="2">
        <f t="shared" si="84"/>
        <v>8.2143277193948112</v>
      </c>
      <c r="O300" s="2">
        <f t="shared" si="86"/>
        <v>0.30814526949332038</v>
      </c>
      <c r="Q300" s="2">
        <v>12.932261374485261</v>
      </c>
    </row>
    <row r="301" spans="1:17">
      <c r="A301" s="16" t="s">
        <v>7</v>
      </c>
      <c r="B301" s="2">
        <v>10.3978</v>
      </c>
      <c r="C301" s="2">
        <v>10.769500000000001</v>
      </c>
      <c r="D301" s="2">
        <v>10.8147</v>
      </c>
      <c r="E301" s="2">
        <v>10.755000000000001</v>
      </c>
      <c r="F301" s="2">
        <v>11.6868</v>
      </c>
      <c r="G301" s="2">
        <v>10.497400000000001</v>
      </c>
      <c r="H301" s="2">
        <v>10.758100000000001</v>
      </c>
      <c r="I301" s="2">
        <v>10.7281</v>
      </c>
      <c r="J301" s="2">
        <v>10.7166</v>
      </c>
      <c r="K301" s="2">
        <v>10.6486</v>
      </c>
      <c r="M301" s="2">
        <f t="shared" si="85"/>
        <v>10.77726</v>
      </c>
      <c r="N301" s="2">
        <f t="shared" si="84"/>
        <v>11.460759039765334</v>
      </c>
      <c r="O301" s="2">
        <f t="shared" si="86"/>
        <v>0.34553482603060415</v>
      </c>
      <c r="Q301" s="2">
        <v>12.967759026615719</v>
      </c>
    </row>
    <row r="302" spans="1:17">
      <c r="A302" s="16" t="s">
        <v>8</v>
      </c>
      <c r="B302" s="2">
        <v>3.21</v>
      </c>
      <c r="C302" s="2">
        <v>3.3740000000000001</v>
      </c>
      <c r="D302" s="2">
        <v>3.3494999999999999</v>
      </c>
      <c r="E302" s="2">
        <v>3.4382000000000001</v>
      </c>
      <c r="F302" s="2">
        <v>3.4249000000000001</v>
      </c>
      <c r="G302" s="2">
        <v>3.1673</v>
      </c>
      <c r="H302" s="2">
        <v>3.3706999999999998</v>
      </c>
      <c r="I302" s="2">
        <v>3.2549999999999999</v>
      </c>
      <c r="J302" s="2">
        <v>3.4342999999999999</v>
      </c>
      <c r="K302" s="2">
        <v>3.4260000000000002</v>
      </c>
      <c r="M302" s="2">
        <f t="shared" si="85"/>
        <v>3.3449900000000001</v>
      </c>
      <c r="N302" s="2">
        <f t="shared" si="84"/>
        <v>3.5571308830282136</v>
      </c>
      <c r="O302" s="2">
        <f t="shared" si="86"/>
        <v>9.945952219649741E-2</v>
      </c>
      <c r="Q302" s="2">
        <v>3.641754026930609</v>
      </c>
    </row>
    <row r="303" spans="1:17">
      <c r="A303" s="16" t="s">
        <v>9</v>
      </c>
      <c r="B303" s="2">
        <v>1.4581999999999999</v>
      </c>
      <c r="C303" s="2">
        <v>1.6153999999999999</v>
      </c>
      <c r="D303" s="2">
        <v>1.4320999999999999</v>
      </c>
      <c r="E303" s="2">
        <v>1.7181</v>
      </c>
      <c r="F303" s="2">
        <v>1.3769</v>
      </c>
      <c r="G303" s="2">
        <v>1.5699000000000001</v>
      </c>
      <c r="H303" s="2">
        <v>1.6108</v>
      </c>
      <c r="I303" s="2">
        <v>1.6596</v>
      </c>
      <c r="J303" s="2">
        <v>1.5701000000000001</v>
      </c>
      <c r="K303" s="2">
        <v>1.6303000000000001</v>
      </c>
      <c r="M303" s="2">
        <f t="shared" si="85"/>
        <v>1.5641399999999999</v>
      </c>
      <c r="N303" s="2">
        <f t="shared" si="84"/>
        <v>1.6633385150268756</v>
      </c>
      <c r="O303" s="2">
        <f t="shared" si="86"/>
        <v>0.10841460746186886</v>
      </c>
      <c r="Q303" s="2">
        <v>1.1204845112158286</v>
      </c>
    </row>
    <row r="304" spans="1:17">
      <c r="A304" s="16" t="s">
        <v>10</v>
      </c>
      <c r="B304" s="2">
        <v>0.84570000000000001</v>
      </c>
      <c r="C304" s="2">
        <v>0.85809999999999997</v>
      </c>
      <c r="D304" s="2">
        <v>0.78549999999999998</v>
      </c>
      <c r="E304" s="2">
        <v>0.90380000000000005</v>
      </c>
      <c r="F304" s="2">
        <v>0.98909999999999998</v>
      </c>
      <c r="G304" s="2">
        <v>0.77010000000000001</v>
      </c>
      <c r="H304" s="2">
        <v>0.91810000000000003</v>
      </c>
      <c r="I304" s="2">
        <v>0.8397</v>
      </c>
      <c r="J304" s="2">
        <v>0.77359999999999995</v>
      </c>
      <c r="K304" s="2">
        <v>0.83340000000000003</v>
      </c>
      <c r="M304" s="2">
        <f t="shared" si="85"/>
        <v>0.85170999999999997</v>
      </c>
      <c r="N304" s="2">
        <f t="shared" si="84"/>
        <v>0.90572585998282784</v>
      </c>
      <c r="O304" s="2">
        <f t="shared" si="86"/>
        <v>6.9680691570748493E-2</v>
      </c>
      <c r="Q304" s="2">
        <v>0.37812560743197887</v>
      </c>
    </row>
    <row r="305" spans="1:17">
      <c r="A305" s="2" t="s">
        <v>28</v>
      </c>
      <c r="B305" s="2">
        <f>SUM(B295:B304)</f>
        <v>91.275700000000001</v>
      </c>
      <c r="C305" s="2">
        <f t="shared" ref="C305:K305" si="87">SUM(C295:C304)</f>
        <v>94.487199999999987</v>
      </c>
      <c r="D305" s="2">
        <f t="shared" si="87"/>
        <v>94.456400000000016</v>
      </c>
      <c r="E305" s="2">
        <f t="shared" si="87"/>
        <v>95.547899999999998</v>
      </c>
      <c r="F305" s="2">
        <f t="shared" si="87"/>
        <v>95.165900000000008</v>
      </c>
      <c r="G305" s="2">
        <f t="shared" si="87"/>
        <v>91.775099999999995</v>
      </c>
      <c r="H305" s="2">
        <f t="shared" si="87"/>
        <v>94.098899999999986</v>
      </c>
      <c r="I305" s="2">
        <f t="shared" si="87"/>
        <v>94.196399999999983</v>
      </c>
      <c r="J305" s="2">
        <f t="shared" si="87"/>
        <v>94.434299999999979</v>
      </c>
      <c r="K305" s="2">
        <f t="shared" si="87"/>
        <v>94.923999999999992</v>
      </c>
      <c r="M305" s="2">
        <f t="shared" si="85"/>
        <v>94.036180000000002</v>
      </c>
      <c r="N305" s="2">
        <f t="shared" si="84"/>
        <v>100</v>
      </c>
      <c r="O305" s="2">
        <f t="shared" si="86"/>
        <v>1.4004217323522383</v>
      </c>
      <c r="Q305" s="2">
        <v>100</v>
      </c>
    </row>
    <row r="306" spans="1:17" s="32" customFormat="1">
      <c r="A306" s="32" t="s">
        <v>671</v>
      </c>
      <c r="B306" s="32">
        <v>0.56509030205560251</v>
      </c>
      <c r="C306" s="32">
        <v>0.56717312662134112</v>
      </c>
      <c r="D306" s="32">
        <v>0.56506342350105676</v>
      </c>
      <c r="E306" s="32">
        <v>0.56570411344704585</v>
      </c>
      <c r="F306" s="32">
        <v>0.55368945274633208</v>
      </c>
      <c r="G306" s="32">
        <v>0.55494149800408388</v>
      </c>
      <c r="H306" s="32">
        <v>0.56384434234603509</v>
      </c>
      <c r="I306" s="32">
        <v>0.57396450951877265</v>
      </c>
      <c r="J306" s="32">
        <v>0.56434507721264027</v>
      </c>
      <c r="K306" s="32">
        <v>0.56363373499646963</v>
      </c>
      <c r="M306" s="32">
        <v>0.56386121878215567</v>
      </c>
      <c r="O306" s="32">
        <f t="shared" si="86"/>
        <v>5.7982243449819981E-3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AW-82038 Natural Phases</vt:lpstr>
      <vt:lpstr>KI-04 Natural Phases</vt:lpstr>
      <vt:lpstr>Experimental Olivines</vt:lpstr>
      <vt:lpstr>Experimental Pyroxenes</vt:lpstr>
      <vt:lpstr>Experimental Amphiboles</vt:lpstr>
      <vt:lpstr>Experimental Plagioclase</vt:lpstr>
      <vt:lpstr>AW-82038 Experimental Glasses</vt:lpstr>
      <vt:lpstr>KI-04 Experimenal Glasses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Iacovino</dc:creator>
  <cp:lastModifiedBy>Nathalie Pothier</cp:lastModifiedBy>
  <dcterms:created xsi:type="dcterms:W3CDTF">2013-06-08T14:52:42Z</dcterms:created>
  <dcterms:modified xsi:type="dcterms:W3CDTF">2017-05-19T12:58:44Z</dcterms:modified>
</cp:coreProperties>
</file>